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40" windowWidth="12120" windowHeight="6090" tabRatio="918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Facility" sheetId="5" r:id="rId5"/>
    <sheet name="Key" sheetId="6" r:id="rId6"/>
  </sheets>
  <definedNames>
    <definedName name="_xlnm.Print_Titles" localSheetId="2">'By Area'!$4:$6</definedName>
    <definedName name="_xlnm.Print_Titles" localSheetId="4">'By Facility'!$4:$6</definedName>
    <definedName name="_xlnm.Print_Titles" localSheetId="1">'By Location'!$4:$6</definedName>
    <definedName name="_xlnm.Print_Titles" localSheetId="3">'By Neighborhood'!$4:$6</definedName>
    <definedName name="_xlnm.Print_Titles" localSheetId="5">'Key'!$4:$4</definedName>
    <definedName name="_xlnm.Print_Titles" localSheetId="0">'University-wide'!$4:$6</definedName>
  </definedNames>
  <calcPr fullCalcOnLoad="1"/>
</workbook>
</file>

<file path=xl/sharedStrings.xml><?xml version="1.0" encoding="utf-8"?>
<sst xmlns="http://schemas.openxmlformats.org/spreadsheetml/2006/main" count="1035" uniqueCount="460">
  <si>
    <t>Total</t>
  </si>
  <si>
    <t>Neighborhood</t>
  </si>
  <si>
    <t>Location</t>
  </si>
  <si>
    <t>Area</t>
  </si>
  <si>
    <t>University of California, San Diego</t>
  </si>
  <si>
    <t>Facility</t>
  </si>
  <si>
    <t>Roger Revelle Student Center</t>
  </si>
  <si>
    <t>Inverted U</t>
  </si>
  <si>
    <t>Wave</t>
  </si>
  <si>
    <t>Wheel Slot</t>
  </si>
  <si>
    <t>Grid</t>
  </si>
  <si>
    <t>Robert Paine Scripps Seaside Forum Meeting Rooms</t>
  </si>
  <si>
    <t>Robert Paine Scripps Seaside Forum Service Building</t>
  </si>
  <si>
    <t>Robert Paine Scripps Seaside Forum Auditorium</t>
  </si>
  <si>
    <t>New Scripps / Director's Office</t>
  </si>
  <si>
    <t>Old Scripps</t>
  </si>
  <si>
    <t>Ritter Hall</t>
  </si>
  <si>
    <t>Experimental Aquarium</t>
  </si>
  <si>
    <t>Scholander Hall</t>
  </si>
  <si>
    <t>Scripps Institution of Oceanography Pier</t>
  </si>
  <si>
    <t>Center for Coastal Studies</t>
  </si>
  <si>
    <t>Benthic Lab and Support Shop</t>
  </si>
  <si>
    <t>T-40</t>
  </si>
  <si>
    <t>T-41</t>
  </si>
  <si>
    <t>SIO Machine Shop</t>
  </si>
  <si>
    <t>Hubbs Hall</t>
  </si>
  <si>
    <t>Eckart Building</t>
  </si>
  <si>
    <t>Old Director's House</t>
  </si>
  <si>
    <t>Thomas Wayland Vaughan Hall</t>
  </si>
  <si>
    <t>Sumner Auditorium</t>
  </si>
  <si>
    <t>Sverdrup Hall</t>
  </si>
  <si>
    <t>IGPP 1000 – Revelle Laboratory</t>
  </si>
  <si>
    <t>IGPP 2000 – Revelle Laboratory</t>
  </si>
  <si>
    <t>IGPP 3000 – Revelle Laboratory</t>
  </si>
  <si>
    <t>IGPP 4000 – Revelle Laboratory</t>
  </si>
  <si>
    <t>IGPP Munk Laboratory</t>
  </si>
  <si>
    <t>Isaacs Hall</t>
  </si>
  <si>
    <t>Isaacs Hall Trailer 1</t>
  </si>
  <si>
    <t>Isaacs Hall Trailer 2</t>
  </si>
  <si>
    <t>Isaacs Hall Trailer 3</t>
  </si>
  <si>
    <t>Martin Johnson House</t>
  </si>
  <si>
    <t>Satellite-Oceanography Facility</t>
  </si>
  <si>
    <t>SIO Offices North</t>
  </si>
  <si>
    <t>T-25 Cottage</t>
  </si>
  <si>
    <t>T-30 Cottage</t>
  </si>
  <si>
    <t>Deep Sea Drilling Building C</t>
  </si>
  <si>
    <t>Deep Sea Drilling East</t>
  </si>
  <si>
    <t>Deep Sea Drilling West</t>
  </si>
  <si>
    <t>Fred N. Spiess Hall</t>
  </si>
  <si>
    <t>Keck Center for Oceanographic and Atmospheric Research – 1</t>
  </si>
  <si>
    <t>Keck Center for Oceanographic and Atmospheric Research – 2</t>
  </si>
  <si>
    <t>Keck Center for Oceanographic and Atmospheric Research – 3</t>
  </si>
  <si>
    <t>Nierenberg Hall</t>
  </si>
  <si>
    <t>Ocean Drilling Program Core Building</t>
  </si>
  <si>
    <t>Birch Aquarium at Scripps</t>
  </si>
  <si>
    <t xml:space="preserve"> Total Racks</t>
  </si>
  <si>
    <t>Dance Studio Facility</t>
  </si>
  <si>
    <t>Jai</t>
  </si>
  <si>
    <t>Joan and Irwin Jacobs Center for La Jolla Playhouse</t>
  </si>
  <si>
    <t>Mandell Weiss Forum</t>
  </si>
  <si>
    <t>Mandell Weiss Theatre</t>
  </si>
  <si>
    <t>Mandell Weiss Theatre Shop</t>
  </si>
  <si>
    <t>Argo Hall</t>
  </si>
  <si>
    <t>Atlantis Hall</t>
  </si>
  <si>
    <t>Beagle Hall</t>
  </si>
  <si>
    <t>Blake Hall</t>
  </si>
  <si>
    <t>Bonner Hall</t>
  </si>
  <si>
    <t>Central Utilities Plant</t>
  </si>
  <si>
    <t>Challenger Hall</t>
  </si>
  <si>
    <t>Che Cafe</t>
  </si>
  <si>
    <t>Discovery Hall</t>
  </si>
  <si>
    <t>Galathea Hall</t>
  </si>
  <si>
    <t>Galbraith Hall</t>
  </si>
  <si>
    <t>Mayer Annex</t>
  </si>
  <si>
    <t>Mayer Hall</t>
  </si>
  <si>
    <t>Meteor Hall</t>
  </si>
  <si>
    <t>Natural Sciences Building</t>
  </si>
  <si>
    <t>Pacific Hall</t>
  </si>
  <si>
    <t>Plaza Cafe</t>
  </si>
  <si>
    <t>Revelle College Provost Office</t>
  </si>
  <si>
    <t>Urey Hall</t>
  </si>
  <si>
    <t>Urey Hall Office Addition</t>
  </si>
  <si>
    <t>York Hall</t>
  </si>
  <si>
    <t>Faculty Club Expansion</t>
  </si>
  <si>
    <t>Student Center A – Building 2</t>
  </si>
  <si>
    <t>Crafts Center / Grove Gallery</t>
  </si>
  <si>
    <t>Student Center A – Building 1</t>
  </si>
  <si>
    <t>Student Center A – Northwest Expansion</t>
  </si>
  <si>
    <t>Main Gymnasium</t>
  </si>
  <si>
    <t>Natatorium</t>
  </si>
  <si>
    <t>Recreation Gymnasium</t>
  </si>
  <si>
    <t>Ida and Cecil Green Faculty Club</t>
  </si>
  <si>
    <t>Mandeville Center</t>
  </si>
  <si>
    <t>Student Center A – Northeast Expansion</t>
  </si>
  <si>
    <t>Student Center B</t>
  </si>
  <si>
    <t>Porter's Pub and Stage</t>
  </si>
  <si>
    <t>Student Center A – Building 3</t>
  </si>
  <si>
    <t>Student Center A – Building 3 Addition</t>
  </si>
  <si>
    <t>Student Center A – Building 4</t>
  </si>
  <si>
    <t>Muir Basketball and Tennis Courts</t>
  </si>
  <si>
    <t>Tuolumne Apartments – S House North</t>
  </si>
  <si>
    <t>Tioga Hall</t>
  </si>
  <si>
    <t>Tenaya Hall</t>
  </si>
  <si>
    <t>Stewart Annex</t>
  </si>
  <si>
    <t>Mandler Hall</t>
  </si>
  <si>
    <t>McGill Hall</t>
  </si>
  <si>
    <t>Applied Physics and Mathematics</t>
  </si>
  <si>
    <t>Biology Building</t>
  </si>
  <si>
    <t>Humanities and Social Sciences Building</t>
  </si>
  <si>
    <t>Tuolumne Apartments – T House East</t>
  </si>
  <si>
    <t>Tuolumne Apartments – T House North</t>
  </si>
  <si>
    <t>Tuolumne Apartments – T House South</t>
  </si>
  <si>
    <t>Tuolumne Apartments – T House West</t>
  </si>
  <si>
    <t>Tuolumne Apartments – S House Laundry</t>
  </si>
  <si>
    <t>Tuolumne Apartments – S House South</t>
  </si>
  <si>
    <t>Tuolumne Apartments – S House East</t>
  </si>
  <si>
    <t>Tuolumne Apartments – S House West</t>
  </si>
  <si>
    <t>Peterson Hall</t>
  </si>
  <si>
    <t>Marshall Lower Apartments E</t>
  </si>
  <si>
    <t>Fireside Lounge</t>
  </si>
  <si>
    <t>Marshall College Dean's Residence (East)</t>
  </si>
  <si>
    <t>Marshall Lower Apartments F</t>
  </si>
  <si>
    <t>103A Marshall College</t>
  </si>
  <si>
    <t>103 Marshall College</t>
  </si>
  <si>
    <t>102 Marshall College</t>
  </si>
  <si>
    <t>101 Marshall College</t>
  </si>
  <si>
    <t>Eucalyptus Point</t>
  </si>
  <si>
    <t>Social Sciences Research Building</t>
  </si>
  <si>
    <t>Cognitive Science Building</t>
  </si>
  <si>
    <t>Solis Hall</t>
  </si>
  <si>
    <t>Thurgood Marshall College Administration Building</t>
  </si>
  <si>
    <t>Media Center / Communication Building</t>
  </si>
  <si>
    <t>Marshall Lower Apartments A</t>
  </si>
  <si>
    <t>Marshall Lower Apartments B</t>
  </si>
  <si>
    <t>Marshall Lower Apartments C</t>
  </si>
  <si>
    <t>Marshall Lower Apartments D</t>
  </si>
  <si>
    <t>Economics Building</t>
  </si>
  <si>
    <t>Extended Studies and Public Programs – Building A</t>
  </si>
  <si>
    <t>Extended Studies and Public Programs – Building B</t>
  </si>
  <si>
    <t>Extended Studies and Public Programs – Building C</t>
  </si>
  <si>
    <t>Extended Studies and Public Programs – Building C Addition</t>
  </si>
  <si>
    <t>Extended Studies and Public Programs – Building D</t>
  </si>
  <si>
    <t>Extended Studies and Public Programs – Building E</t>
  </si>
  <si>
    <t>Extended Studies and Public Programs – Building F</t>
  </si>
  <si>
    <t>Extended Studies and Public Programs – Building G Replacement</t>
  </si>
  <si>
    <t>Extended Studies and Public Programs – Building H</t>
  </si>
  <si>
    <t>Extended Studies and Public Programs – Building J</t>
  </si>
  <si>
    <t>Extended Studies and Public Programs – Building K</t>
  </si>
  <si>
    <t>Extended Studies and Public Programs – Building L (Restrooms)</t>
  </si>
  <si>
    <t>Extended Studies and Public Programs – Building M</t>
  </si>
  <si>
    <t>Extended Studies and Public Programs – Building N</t>
  </si>
  <si>
    <t>Extended Studies and Public Programs – Building O – East</t>
  </si>
  <si>
    <t>Extended Studies and Public Programs – Building O – West</t>
  </si>
  <si>
    <t>Extended Studies and Public Programs – Building P</t>
  </si>
  <si>
    <t>Extended Studies and Public Programs – Building X</t>
  </si>
  <si>
    <t>Extended Studies and Public Programs – Building Y</t>
  </si>
  <si>
    <t>Extended Studies and Public Programs – Building Z</t>
  </si>
  <si>
    <t>Marshall College Residence Hall Center</t>
  </si>
  <si>
    <t>Marshall Upper Apartments G</t>
  </si>
  <si>
    <t>Marshall Upper Apartments H</t>
  </si>
  <si>
    <t>Marshall Upper Apartments J</t>
  </si>
  <si>
    <t>Marshall Upper Apartments K</t>
  </si>
  <si>
    <t>Marshall Upper Apartments L</t>
  </si>
  <si>
    <t>Marshall Upper Apartments M</t>
  </si>
  <si>
    <t>Ocean View Terrace</t>
  </si>
  <si>
    <t>Parking Lot P303</t>
  </si>
  <si>
    <t>Sequoyah Hall</t>
  </si>
  <si>
    <t>Thurgood Marshall College Residence Hall N</t>
  </si>
  <si>
    <t>Thurgood Marshall College Residence Hall O</t>
  </si>
  <si>
    <t>Thurgood Marshall College Residence Hall P</t>
  </si>
  <si>
    <t>Thurgood Marshall College Residence Hall Q</t>
  </si>
  <si>
    <t>Thurgood Marshall College Residence Hall R</t>
  </si>
  <si>
    <t>Thurgood Marshall College Residence Hall S</t>
  </si>
  <si>
    <t>Thurgood Marshall College Residence Hall T</t>
  </si>
  <si>
    <t>Thurgood Marshall College Residence Hall U</t>
  </si>
  <si>
    <t>Thurgood Marshall College Residence Hall V</t>
  </si>
  <si>
    <t>Africa Hall</t>
  </si>
  <si>
    <t>Asante House East</t>
  </si>
  <si>
    <t>Asante House Meeting Rooms</t>
  </si>
  <si>
    <t>Asante House West</t>
  </si>
  <si>
    <t>Asia Hall</t>
  </si>
  <si>
    <t>Cafe Ventanas</t>
  </si>
  <si>
    <t>Copley International Conference Center</t>
  </si>
  <si>
    <t>Cuzco House East</t>
  </si>
  <si>
    <t>Cuzco House West</t>
  </si>
  <si>
    <t>Earth Hall</t>
  </si>
  <si>
    <t>ERC Administration North</t>
  </si>
  <si>
    <t>ERC Administration South</t>
  </si>
  <si>
    <t>ERC Laundry East</t>
  </si>
  <si>
    <t>ERC Laundry South</t>
  </si>
  <si>
    <t>Europe Hall</t>
  </si>
  <si>
    <t>Geneva Hall East</t>
  </si>
  <si>
    <t>Geneva Hall West</t>
  </si>
  <si>
    <t>Gildred Latin American Studies Building</t>
  </si>
  <si>
    <t>Great Hall</t>
  </si>
  <si>
    <t>Hopkins Parking</t>
  </si>
  <si>
    <t>Kathmandu House East</t>
  </si>
  <si>
    <t>Kathmandu House West</t>
  </si>
  <si>
    <t>Latin America Hall</t>
  </si>
  <si>
    <t>Mesa Verde Hall North</t>
  </si>
  <si>
    <t>Mesa Verde Hall South</t>
  </si>
  <si>
    <t>Middle East Hall</t>
  </si>
  <si>
    <t>North America Hall</t>
  </si>
  <si>
    <t>Oceania Hall</t>
  </si>
  <si>
    <t>Pangea Parking Structure</t>
  </si>
  <si>
    <t>Robinson Building 1 – Administration</t>
  </si>
  <si>
    <t>Robinson Building 2 – Auditorium</t>
  </si>
  <si>
    <t>Robinson Building 3 – Library</t>
  </si>
  <si>
    <t>San Diego Supercomputer Center</t>
  </si>
  <si>
    <t>San Diego Supercomputer East Expansion</t>
  </si>
  <si>
    <t>San Diego Supercomputer Office Addition</t>
  </si>
  <si>
    <t>Social Sciences Building</t>
  </si>
  <si>
    <t>Institute of the Americas Addition</t>
  </si>
  <si>
    <t>Institute of the Americas Building</t>
  </si>
  <si>
    <t>Information Center – North Point Entrance</t>
  </si>
  <si>
    <t>North Campus Housing Phase I #1</t>
  </si>
  <si>
    <t>North Campus Housing Phase I #2</t>
  </si>
  <si>
    <t>North Campus Housing Phase I #3</t>
  </si>
  <si>
    <t>North Campus Housing Phase I #4</t>
  </si>
  <si>
    <t>North Campus Housing Phase I #5</t>
  </si>
  <si>
    <t>North Campus Housing Phase I #6</t>
  </si>
  <si>
    <t>North Campus Housing Phase I #7</t>
  </si>
  <si>
    <t>North Campus Housing Phase I #8</t>
  </si>
  <si>
    <t>North Campus Tennis Courts</t>
  </si>
  <si>
    <t>Otterson Hall</t>
  </si>
  <si>
    <t>Recreational and Intramural Athletic Complex</t>
  </si>
  <si>
    <t>Recreational and Intramural Athletic Complex Annex</t>
  </si>
  <si>
    <t>Ridgewalk at North Campus Recreation Area</t>
  </si>
  <si>
    <t>Spanos Athletic Training Facility</t>
  </si>
  <si>
    <t>Torrey Pines Center North</t>
  </si>
  <si>
    <t>Torrey Pines Center South</t>
  </si>
  <si>
    <t>Bates Hall</t>
  </si>
  <si>
    <t>Brown Hall</t>
  </si>
  <si>
    <t>Canyon Vista Administrative and Dining Facility</t>
  </si>
  <si>
    <t>Center for Magnetic Recording Research</t>
  </si>
  <si>
    <t>Computer Science and Engineering Building</t>
  </si>
  <si>
    <t>Engineering Building Unit II</t>
  </si>
  <si>
    <t>Frankfurter Hall</t>
  </si>
  <si>
    <t>Harlan Hall</t>
  </si>
  <si>
    <t>Irwin Mark and Joan Klein Jacobs Engineering Hall</t>
  </si>
  <si>
    <t>Literature Building</t>
  </si>
  <si>
    <t>Powell Structural Components Laboratory</t>
  </si>
  <si>
    <t>Powell Structural Systems Laboratory</t>
  </si>
  <si>
    <t>Powell-Focht Bioengineering Hall</t>
  </si>
  <si>
    <t>Richard C. Atkinson Hall</t>
  </si>
  <si>
    <t>Stewart Hall</t>
  </si>
  <si>
    <t>Warren Administrative Module</t>
  </si>
  <si>
    <t>Warren Apartments – Black</t>
  </si>
  <si>
    <t>Warren Apartments – Brennan</t>
  </si>
  <si>
    <t>Warren Apartments – Douglas</t>
  </si>
  <si>
    <t>Warren Apartments – Goldberg</t>
  </si>
  <si>
    <t>Warren Lecture Hall</t>
  </si>
  <si>
    <t>Warren Mall</t>
  </si>
  <si>
    <t>Warren Shuttle Stop</t>
  </si>
  <si>
    <t>Campus Services Complex – Building A</t>
  </si>
  <si>
    <t>Campus Services Complex – Building B</t>
  </si>
  <si>
    <t>Campus Services Complex – Building C</t>
  </si>
  <si>
    <t>Campus Services Complex – Building D</t>
  </si>
  <si>
    <t>Campus Services Complex – Building H</t>
  </si>
  <si>
    <t>Campus Services Complex – Trailer 7</t>
  </si>
  <si>
    <t>Campus Services Complex Fleet Services Building</t>
  </si>
  <si>
    <t>Campus Services Complex Shops</t>
  </si>
  <si>
    <t>Electric Shop</t>
  </si>
  <si>
    <t>Environmental Management Facility</t>
  </si>
  <si>
    <t>Shuttle Operations Trailer</t>
  </si>
  <si>
    <t>413 University Center</t>
  </si>
  <si>
    <t>413A University Center</t>
  </si>
  <si>
    <t>789 Sixth College</t>
  </si>
  <si>
    <t>Canyonview Aquatic and Climbing Wall Facility</t>
  </si>
  <si>
    <t>Canyonview Recreation and Athletics Administration</t>
  </si>
  <si>
    <t>Foodworx</t>
  </si>
  <si>
    <t>Gilman Parking Structure</t>
  </si>
  <si>
    <t>Matthews Apartments A</t>
  </si>
  <si>
    <t>Matthews Apartments B</t>
  </si>
  <si>
    <t>Matthews Apartments C</t>
  </si>
  <si>
    <t>Matthews Apartments D</t>
  </si>
  <si>
    <t>Matthews Apartments E</t>
  </si>
  <si>
    <t>Matthews Maintenance and Lounge</t>
  </si>
  <si>
    <t>Outback Adventures</t>
  </si>
  <si>
    <t>Pepper Canyon Hall</t>
  </si>
  <si>
    <t>Sixth College Apartments 100</t>
  </si>
  <si>
    <t>Sixth College Apartments 1000</t>
  </si>
  <si>
    <t>Sixth College Apartments 1100</t>
  </si>
  <si>
    <t>Sixth College Apartments 1200</t>
  </si>
  <si>
    <t>Sixth College Apartments 1300</t>
  </si>
  <si>
    <t>Sixth College Apartments 1400</t>
  </si>
  <si>
    <t>Sixth College Apartments 1500</t>
  </si>
  <si>
    <t>Sixth College Apartments 1600</t>
  </si>
  <si>
    <t>Sixth College Apartments 1700</t>
  </si>
  <si>
    <t>Sixth College Apartments 1800</t>
  </si>
  <si>
    <t>Sixth College Apartments 200</t>
  </si>
  <si>
    <t>Sixth College Apartments 300</t>
  </si>
  <si>
    <t>Sixth College Apartments 400</t>
  </si>
  <si>
    <t>Sixth College Apartments 500</t>
  </si>
  <si>
    <t>Sixth College Apartments 600</t>
  </si>
  <si>
    <t>Sixth College Apartments 700</t>
  </si>
  <si>
    <t>Sixth College Apartments 800</t>
  </si>
  <si>
    <t>Sixth College Apartments 900</t>
  </si>
  <si>
    <t>Sixth College Apartments Lodge</t>
  </si>
  <si>
    <t>Sixth College Assistant Dean Residence</t>
  </si>
  <si>
    <t>Sixth College Dean's Residence</t>
  </si>
  <si>
    <t>Sixth College North Laundry</t>
  </si>
  <si>
    <t>Sixth College Residence Hall 703</t>
  </si>
  <si>
    <t>Sixth College Residence Hall 704</t>
  </si>
  <si>
    <t>Sixth College Residence Hall 705</t>
  </si>
  <si>
    <t>Sixth College Residence Hall 706</t>
  </si>
  <si>
    <t>Sixth College Residence Hall 707</t>
  </si>
  <si>
    <t>Sixth College Residence Hall 708</t>
  </si>
  <si>
    <t>Sixth College Residence Hall 709</t>
  </si>
  <si>
    <t>Sixth College Residence Hall 710</t>
  </si>
  <si>
    <t>Sixth College South Laundry</t>
  </si>
  <si>
    <t>Sixth College Student Services</t>
  </si>
  <si>
    <t>Visual Arts Facility – Building 1</t>
  </si>
  <si>
    <t>Visual Arts Facility – Building 2</t>
  </si>
  <si>
    <t>Visual Arts Facility – Building 3</t>
  </si>
  <si>
    <t>Visual Arts Facility – Building 4</t>
  </si>
  <si>
    <t>Visual Arts Facility – Building 5</t>
  </si>
  <si>
    <t>Visual Arts Facility – Building 6</t>
  </si>
  <si>
    <t>Biomedical Sciences Building</t>
  </si>
  <si>
    <t>Biomedical Sciences Building Addition</t>
  </si>
  <si>
    <t>Cellular and Molecular Medicine East</t>
  </si>
  <si>
    <t>Center for Molecular Genetics</t>
  </si>
  <si>
    <t>Clinical Research Facility</t>
  </si>
  <si>
    <t>Date</t>
  </si>
  <si>
    <t>Evergreen</t>
  </si>
  <si>
    <t>Fir</t>
  </si>
  <si>
    <t>George Palade Laboratories for Cellular and Molecular Medicine</t>
  </si>
  <si>
    <t>Guava</t>
  </si>
  <si>
    <t>Guava Extension</t>
  </si>
  <si>
    <t>Holly</t>
  </si>
  <si>
    <t>Holly Addition</t>
  </si>
  <si>
    <t>Information Center – Gilman Entrance</t>
  </si>
  <si>
    <t>Ivy</t>
  </si>
  <si>
    <t>Jacaranda</t>
  </si>
  <si>
    <t>Kalmia</t>
  </si>
  <si>
    <t>Laurel</t>
  </si>
  <si>
    <t>Leichtag Family Foundation Biomedical Building</t>
  </si>
  <si>
    <t>Magnolia</t>
  </si>
  <si>
    <t>Medical Teaching Facility</t>
  </si>
  <si>
    <t>School of Medicine – Building 1</t>
  </si>
  <si>
    <t>School of Medicine – Building 2</t>
  </si>
  <si>
    <t>School of Medicine – Building 3</t>
  </si>
  <si>
    <t>School of Medicine – Building 4</t>
  </si>
  <si>
    <t>Skaggs Pharmaceutical Sciences Building</t>
  </si>
  <si>
    <t>Stein Clinical Research Building</t>
  </si>
  <si>
    <t>W. M. Keck Building</t>
  </si>
  <si>
    <t>201 University Center</t>
  </si>
  <si>
    <t>202 University Center</t>
  </si>
  <si>
    <t>214 University Center</t>
  </si>
  <si>
    <t>215 University Center</t>
  </si>
  <si>
    <t>301 University Center</t>
  </si>
  <si>
    <t>301A University Center</t>
  </si>
  <si>
    <t>302 University Center</t>
  </si>
  <si>
    <t>303 University Center</t>
  </si>
  <si>
    <t>400 University Center</t>
  </si>
  <si>
    <t>401 University Center</t>
  </si>
  <si>
    <t>409 University Center</t>
  </si>
  <si>
    <t>965 University Center</t>
  </si>
  <si>
    <t>Career Services Center</t>
  </si>
  <si>
    <t>Center Hall</t>
  </si>
  <si>
    <t>Conrad Prebys Music Center</t>
  </si>
  <si>
    <t>Geisel Library</t>
  </si>
  <si>
    <t>High Bay Physics Laboratory</t>
  </si>
  <si>
    <t>International Center</t>
  </si>
  <si>
    <t>Powell Structural Systems Lab Expansion</t>
  </si>
  <si>
    <t>Price Center East Expansion</t>
  </si>
  <si>
    <t>Price Center South Expansion</t>
  </si>
  <si>
    <t>Price Center West</t>
  </si>
  <si>
    <t>Science and Engineering Research Facility</t>
  </si>
  <si>
    <t>Student Health and Wellness Center</t>
  </si>
  <si>
    <t>Student Services Center</t>
  </si>
  <si>
    <t>University Center 104</t>
  </si>
  <si>
    <t>University Center 105</t>
  </si>
  <si>
    <t>University Center 106</t>
  </si>
  <si>
    <t>University Center 107</t>
  </si>
  <si>
    <t>University Center 108</t>
  </si>
  <si>
    <t>University Center 109</t>
  </si>
  <si>
    <t>University Center 110</t>
  </si>
  <si>
    <t>University Center 111</t>
  </si>
  <si>
    <t>University Center 112</t>
  </si>
  <si>
    <t>Baseball Field</t>
  </si>
  <si>
    <t>East Campus Parking</t>
  </si>
  <si>
    <t>East Campus Parking Trailer</t>
  </si>
  <si>
    <t>East Campus Utilities Plant</t>
  </si>
  <si>
    <t>Thornton Modular Office Building 1</t>
  </si>
  <si>
    <t>Rebecca and John Moores UCSD Cancer Center</t>
  </si>
  <si>
    <t>Shiley Eye Expansion</t>
  </si>
  <si>
    <t>Shiley Eye Center</t>
  </si>
  <si>
    <t>Anne Ratner Children's Eye Center</t>
  </si>
  <si>
    <t>Hamilton Glaucoma and Joan and Irwin Jacobs Eye Center</t>
  </si>
  <si>
    <t>Radiation Oncology PET / CT Center</t>
  </si>
  <si>
    <t>Perlman Ambulatory Care Unit</t>
  </si>
  <si>
    <t>Thornton Modular Office Building 3</t>
  </si>
  <si>
    <t>Thornton Modular Office Building 2</t>
  </si>
  <si>
    <t>Thornton Hospital</t>
  </si>
  <si>
    <t>112 West Arbor Drive</t>
  </si>
  <si>
    <t>114 Arbor Drive</t>
  </si>
  <si>
    <t>115 Dickinson Street</t>
  </si>
  <si>
    <t>125 Dickinson Street</t>
  </si>
  <si>
    <t>132 West Dickinson Street</t>
  </si>
  <si>
    <t>135 West Dickinson Street</t>
  </si>
  <si>
    <t>136 Dickinson</t>
  </si>
  <si>
    <t>138 Dickinson</t>
  </si>
  <si>
    <t>140 Arbor Drive</t>
  </si>
  <si>
    <t>150 Dickinson</t>
  </si>
  <si>
    <t>4185 Front Street</t>
  </si>
  <si>
    <t>4220 First Avenue</t>
  </si>
  <si>
    <t>4230 First Avenue</t>
  </si>
  <si>
    <t>4235 Front Street</t>
  </si>
  <si>
    <t>Ambulatory Care Center</t>
  </si>
  <si>
    <t>Ambulatory Care Trailer – Hillcrest</t>
  </si>
  <si>
    <t>Arbor Drive Parking Structure</t>
  </si>
  <si>
    <t>Bannister Family House</t>
  </si>
  <si>
    <t>Clinical Teaching Facility</t>
  </si>
  <si>
    <t>Hillcrest Medical Center</t>
  </si>
  <si>
    <t>Hillcrest Medical Center Administrative Trailer</t>
  </si>
  <si>
    <t>Hillcrest Medical Center Central Plant</t>
  </si>
  <si>
    <t>Hillcrest Medical Center Facilities Engineering</t>
  </si>
  <si>
    <t>Medical Center Hillcrest – West Wing</t>
  </si>
  <si>
    <t>Medical Library – Hillcrest</t>
  </si>
  <si>
    <t>MRI Research Building</t>
  </si>
  <si>
    <t>Multipurpose Facility</t>
  </si>
  <si>
    <t>North Annex Replacement Facility</t>
  </si>
  <si>
    <t>Robert N. Berk Magnetic Resonance Institute</t>
  </si>
  <si>
    <t>Surgery Research Laboratory</t>
  </si>
  <si>
    <t>Telecommunications Building</t>
  </si>
  <si>
    <t>Theodore Gildred Facility</t>
  </si>
  <si>
    <t>Bollard</t>
  </si>
  <si>
    <t>SIO South</t>
  </si>
  <si>
    <t>SIO West</t>
  </si>
  <si>
    <t>SIO Hillside</t>
  </si>
  <si>
    <t>Aquarium</t>
  </si>
  <si>
    <t>Theatre District</t>
  </si>
  <si>
    <t>Revelle College</t>
  </si>
  <si>
    <t>Muir College</t>
  </si>
  <si>
    <t>Marshall College</t>
  </si>
  <si>
    <t>Roosevelt College</t>
  </si>
  <si>
    <t>North Campus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</si>
  <si>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</si>
  <si>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</si>
  <si>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</si>
  <si>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</si>
  <si>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</si>
  <si>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</si>
  <si>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</t>
  </si>
  <si>
    <t>Medical Center Hillcrest</t>
  </si>
  <si>
    <t>Scripps Institution of Oceanography</t>
  </si>
  <si>
    <t>West Campus</t>
  </si>
  <si>
    <t>East Campus</t>
  </si>
  <si>
    <t>La Jolla Campus</t>
  </si>
  <si>
    <t xml:space="preserve">Institute of the Americas Building </t>
  </si>
  <si>
    <t xml:space="preserve"> Total Capacity</t>
  </si>
  <si>
    <t xml:space="preserve"> Capacity per Rack</t>
  </si>
  <si>
    <t>University-wide: Supply</t>
  </si>
  <si>
    <t>University of California, San Diego Bicycle Parking Survey, Fall 2009</t>
  </si>
  <si>
    <t>By Location: Supply</t>
  </si>
  <si>
    <t>By Area: Supply</t>
  </si>
  <si>
    <t>By Neighborhood: Supply</t>
  </si>
  <si>
    <t>By Facility: Supply</t>
  </si>
  <si>
    <t>Key to Locations, Areas, Neighborhoods, and Facilities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</si>
</sst>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  <numFmt numFmtId="195" formatCode="[$-409]dddd\,\ mmmm\ dd\,\ yyyy"/>
    <numFmt numFmtId="196" formatCode="[$-409]mmmm\ d\,\ yyyy;@"/>
    <numFmt numFmtId="197" formatCode="m/d;@"/>
    <numFmt numFmtId="198" formatCode="mmm\-yyyy"/>
  </numFmts>
  <fonts count="44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b/>
      <sz val="9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164" fontId="0" fillId="0" borderId="0" xfId="0" applyAlignment="1">
      <alignment vertical="center"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33" borderId="10" xfId="57" applyNumberFormat="1" applyFont="1" applyFill="1" applyBorder="1" applyAlignment="1" applyProtection="1">
      <alignment horizontal="center" vertical="center"/>
      <protection/>
    </xf>
    <xf numFmtId="0" fontId="9" fillId="33" borderId="11" xfId="57" applyNumberFormat="1" applyFont="1" applyFill="1" applyBorder="1" applyAlignment="1" applyProtection="1">
      <alignment horizontal="center" vertical="center"/>
      <protection/>
    </xf>
    <xf numFmtId="0" fontId="9" fillId="33" borderId="10" xfId="57" applyNumberFormat="1" applyFont="1" applyFill="1" applyBorder="1" applyAlignment="1" applyProtection="1">
      <alignment horizontal="center" textRotation="90"/>
      <protection/>
    </xf>
    <xf numFmtId="0" fontId="9" fillId="33" borderId="12" xfId="57" applyNumberFormat="1" applyFont="1" applyFill="1" applyBorder="1" applyAlignment="1" applyProtection="1">
      <alignment horizontal="center" textRotation="90"/>
      <protection/>
    </xf>
    <xf numFmtId="0" fontId="9" fillId="33" borderId="13" xfId="57" applyNumberFormat="1" applyFont="1" applyFill="1" applyBorder="1" applyAlignment="1" applyProtection="1">
      <alignment horizontal="center" textRotation="90"/>
      <protection/>
    </xf>
    <xf numFmtId="0" fontId="9" fillId="33" borderId="14" xfId="57" applyNumberFormat="1" applyFont="1" applyFill="1" applyBorder="1" applyAlignment="1" applyProtection="1">
      <alignment horizontal="center" vertical="center"/>
      <protection/>
    </xf>
    <xf numFmtId="0" fontId="9" fillId="33" borderId="15" xfId="57" applyNumberFormat="1" applyFont="1" applyFill="1" applyBorder="1" applyAlignment="1" applyProtection="1">
      <alignment vertical="center"/>
      <protection/>
    </xf>
    <xf numFmtId="0" fontId="9" fillId="33" borderId="16" xfId="57" applyNumberFormat="1" applyFont="1" applyFill="1" applyBorder="1" applyAlignment="1" applyProtection="1">
      <alignment vertical="center"/>
      <protection/>
    </xf>
    <xf numFmtId="0" fontId="9" fillId="33" borderId="17" xfId="57" applyNumberFormat="1" applyFont="1" applyFill="1" applyBorder="1" applyAlignment="1" applyProtection="1">
      <alignment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9" fillId="33" borderId="18" xfId="58" applyNumberFormat="1" applyFont="1" applyFill="1" applyBorder="1" applyAlignment="1" applyProtection="1">
      <alignment horizontal="center" vertical="center"/>
      <protection/>
    </xf>
    <xf numFmtId="0" fontId="8" fillId="0" borderId="19" xfId="57" applyNumberFormat="1" applyFont="1" applyFill="1" applyBorder="1" applyAlignment="1" applyProtection="1">
      <alignment vertical="center"/>
      <protection/>
    </xf>
    <xf numFmtId="0" fontId="8" fillId="0" borderId="18" xfId="57" applyNumberFormat="1" applyFont="1" applyFill="1" applyBorder="1" applyAlignment="1" applyProtection="1">
      <alignment vertical="center"/>
      <protection/>
    </xf>
    <xf numFmtId="0" fontId="8" fillId="0" borderId="20" xfId="57" applyNumberFormat="1" applyFont="1" applyFill="1" applyBorder="1" applyAlignment="1" applyProtection="1">
      <alignment vertical="center"/>
      <protection/>
    </xf>
    <xf numFmtId="0" fontId="8" fillId="0" borderId="21" xfId="57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22" xfId="0" applyNumberFormat="1" applyFont="1" applyFill="1" applyBorder="1" applyAlignment="1" applyProtection="1">
      <alignment vertical="center"/>
      <protection/>
    </xf>
    <xf numFmtId="0" fontId="8" fillId="34" borderId="11" xfId="0" applyNumberFormat="1" applyFont="1" applyFill="1" applyBorder="1" applyAlignment="1" applyProtection="1">
      <alignment vertical="center"/>
      <protection/>
    </xf>
    <xf numFmtId="0" fontId="8" fillId="34" borderId="0" xfId="0" applyNumberFormat="1" applyFont="1" applyFill="1" applyBorder="1" applyAlignment="1" applyProtection="1">
      <alignment vertical="center"/>
      <protection/>
    </xf>
    <xf numFmtId="0" fontId="8" fillId="34" borderId="22" xfId="0" applyNumberFormat="1" applyFont="1" applyFill="1" applyBorder="1" applyAlignment="1" applyProtection="1">
      <alignment vertical="center"/>
      <protection/>
    </xf>
    <xf numFmtId="0" fontId="8" fillId="34" borderId="14" xfId="0" applyNumberFormat="1" applyFont="1" applyFill="1" applyBorder="1" applyAlignment="1" applyProtection="1">
      <alignment vertical="center"/>
      <protection/>
    </xf>
    <xf numFmtId="0" fontId="8" fillId="34" borderId="23" xfId="0" applyNumberFormat="1" applyFont="1" applyFill="1" applyBorder="1" applyAlignment="1" applyProtection="1">
      <alignment vertical="center"/>
      <protection/>
    </xf>
    <xf numFmtId="0" fontId="8" fillId="34" borderId="24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0" fontId="8" fillId="0" borderId="23" xfId="0" applyNumberFormat="1" applyFont="1" applyFill="1" applyBorder="1" applyAlignment="1" applyProtection="1">
      <alignment vertical="center"/>
      <protection/>
    </xf>
    <xf numFmtId="0" fontId="8" fillId="0" borderId="24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9" fillId="33" borderId="15" xfId="57" applyNumberFormat="1" applyFont="1" applyFill="1" applyBorder="1" applyAlignment="1" applyProtection="1">
      <alignment horizontal="center" textRotation="90"/>
      <protection/>
    </xf>
    <xf numFmtId="0" fontId="9" fillId="33" borderId="16" xfId="57" applyNumberFormat="1" applyFont="1" applyFill="1" applyBorder="1" applyAlignment="1" applyProtection="1">
      <alignment horizontal="center" textRotation="90"/>
      <protection/>
    </xf>
    <xf numFmtId="0" fontId="9" fillId="33" borderId="15" xfId="57" applyNumberFormat="1" applyFont="1" applyFill="1" applyBorder="1" applyAlignment="1" applyProtection="1">
      <alignment horizontal="center" vertical="center"/>
      <protection/>
    </xf>
    <xf numFmtId="0" fontId="9" fillId="33" borderId="16" xfId="57" applyNumberFormat="1" applyFont="1" applyFill="1" applyBorder="1" applyAlignment="1" applyProtection="1">
      <alignment horizontal="center" vertical="center"/>
      <protection/>
    </xf>
    <xf numFmtId="0" fontId="9" fillId="33" borderId="17" xfId="57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0" fillId="33" borderId="15" xfId="57" applyNumberFormat="1" applyFont="1" applyFill="1" applyBorder="1" applyAlignment="1" applyProtection="1">
      <alignment horizontal="center" vertical="center"/>
      <protection/>
    </xf>
    <xf numFmtId="0" fontId="10" fillId="33" borderId="16" xfId="57" applyNumberFormat="1" applyFont="1" applyFill="1" applyBorder="1" applyAlignment="1" applyProtection="1">
      <alignment horizontal="center" vertical="center"/>
      <protection/>
    </xf>
    <xf numFmtId="0" fontId="10" fillId="33" borderId="17" xfId="57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10" xfId="57"/>
    <cellStyle name="Normal_Sheet1_SCHED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J7"/>
  <sheetViews>
    <sheetView showGridLines="0" tabSelected="1" zoomScalePageLayoutView="0" workbookViewId="0" topLeftCell="A1">
      <selection activeCell="A1" sqref="A1:AJ1"/>
    </sheetView>
  </sheetViews>
  <sheetFormatPr defaultColWidth="9.75390625" defaultRowHeight="12.75"/>
  <cols>
    <col min="1" max="1" width="24.875" style="1" bestFit="1" customWidth="1"/>
    <col min="2" max="4" width="4.375" style="1" bestFit="1" customWidth="1"/>
    <col min="5" max="5" width="1.875" style="1" bestFit="1" customWidth="1"/>
    <col min="6" max="8" width="2.75390625" style="1" bestFit="1" customWidth="1"/>
    <col min="9" max="10" width="3.625" style="1" bestFit="1" customWidth="1"/>
    <col min="11" max="14" width="1.875" style="1" bestFit="1" customWidth="1"/>
    <col min="15" max="16" width="2.75390625" style="1" bestFit="1" customWidth="1"/>
    <col min="17" max="17" width="3.625" style="1" bestFit="1" customWidth="1"/>
    <col min="18" max="18" width="1.875" style="1" bestFit="1" customWidth="1"/>
    <col min="19" max="20" width="2.75390625" style="1" bestFit="1" customWidth="1"/>
    <col min="21" max="21" width="2.75390625" style="1" customWidth="1"/>
    <col min="22" max="22" width="2.75390625" style="1" bestFit="1" customWidth="1"/>
    <col min="23" max="23" width="3.625" style="1" bestFit="1" customWidth="1"/>
    <col min="24" max="24" width="4.375" style="1" bestFit="1" customWidth="1"/>
    <col min="25" max="27" width="1.875" style="1" bestFit="1" customWidth="1"/>
    <col min="28" max="29" width="2.75390625" style="1" bestFit="1" customWidth="1"/>
    <col min="30" max="30" width="3.00390625" style="1" bestFit="1" customWidth="1"/>
    <col min="31" max="31" width="3.625" style="1" bestFit="1" customWidth="1"/>
    <col min="32" max="34" width="3.00390625" style="1" bestFit="1" customWidth="1"/>
    <col min="35" max="36" width="4.375" style="1" bestFit="1" customWidth="1"/>
    <col min="37" max="16384" width="9.75390625" style="1" customWidth="1"/>
  </cols>
  <sheetData>
    <row r="1" spans="1:36" ht="14.25">
      <c r="A1" s="42" t="s">
        <v>454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1:36" ht="14.25">
      <c r="A2" s="42" t="s">
        <v>453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</row>
    <row r="3" spans="1:36" ht="11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</row>
    <row r="4" spans="1:36" ht="11.25">
      <c r="A4" s="3"/>
      <c r="B4" s="39" t="s">
        <v>7</v>
      </c>
      <c r="C4" s="40"/>
      <c r="D4" s="41"/>
      <c r="E4" s="39" t="s">
        <v>8</v>
      </c>
      <c r="F4" s="40"/>
      <c r="G4" s="40"/>
      <c r="H4" s="40"/>
      <c r="I4" s="40"/>
      <c r="J4" s="41"/>
      <c r="K4" s="39" t="s">
        <v>9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1"/>
      <c r="Y4" s="39" t="s">
        <v>10</v>
      </c>
      <c r="Z4" s="40"/>
      <c r="AA4" s="40"/>
      <c r="AB4" s="40"/>
      <c r="AC4" s="40"/>
      <c r="AD4" s="40"/>
      <c r="AE4" s="41"/>
      <c r="AF4" s="39" t="s">
        <v>427</v>
      </c>
      <c r="AG4" s="40"/>
      <c r="AH4" s="41"/>
      <c r="AI4" s="40" t="s">
        <v>0</v>
      </c>
      <c r="AJ4" s="41"/>
    </row>
    <row r="5" spans="1:36" ht="81">
      <c r="A5" s="4"/>
      <c r="B5" s="5" t="s">
        <v>452</v>
      </c>
      <c r="C5" s="6" t="s">
        <v>55</v>
      </c>
      <c r="D5" s="7" t="s">
        <v>451</v>
      </c>
      <c r="E5" s="37" t="s">
        <v>452</v>
      </c>
      <c r="F5" s="38"/>
      <c r="G5" s="38"/>
      <c r="H5" s="38"/>
      <c r="I5" s="6" t="s">
        <v>55</v>
      </c>
      <c r="J5" s="7" t="s">
        <v>451</v>
      </c>
      <c r="K5" s="37" t="s">
        <v>452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6" t="s">
        <v>55</v>
      </c>
      <c r="X5" s="7" t="s">
        <v>451</v>
      </c>
      <c r="Y5" s="37" t="s">
        <v>452</v>
      </c>
      <c r="Z5" s="38"/>
      <c r="AA5" s="38"/>
      <c r="AB5" s="38"/>
      <c r="AC5" s="38"/>
      <c r="AD5" s="6" t="s">
        <v>55</v>
      </c>
      <c r="AE5" s="7" t="s">
        <v>451</v>
      </c>
      <c r="AF5" s="5" t="s">
        <v>452</v>
      </c>
      <c r="AG5" s="6" t="s">
        <v>55</v>
      </c>
      <c r="AH5" s="7" t="s">
        <v>451</v>
      </c>
      <c r="AI5" s="6" t="s">
        <v>55</v>
      </c>
      <c r="AJ5" s="7" t="s">
        <v>451</v>
      </c>
    </row>
    <row r="6" spans="1:36" ht="11.25">
      <c r="A6" s="8"/>
      <c r="B6" s="9">
        <v>2</v>
      </c>
      <c r="C6" s="10"/>
      <c r="D6" s="11"/>
      <c r="E6" s="9">
        <v>3</v>
      </c>
      <c r="F6" s="10">
        <v>5</v>
      </c>
      <c r="G6" s="10">
        <v>7</v>
      </c>
      <c r="H6" s="10">
        <v>9</v>
      </c>
      <c r="I6" s="10"/>
      <c r="J6" s="11"/>
      <c r="K6" s="9">
        <v>2</v>
      </c>
      <c r="L6" s="10">
        <v>3</v>
      </c>
      <c r="M6" s="10">
        <v>4</v>
      </c>
      <c r="N6" s="10">
        <v>5</v>
      </c>
      <c r="O6" s="10">
        <v>6</v>
      </c>
      <c r="P6" s="10">
        <v>7</v>
      </c>
      <c r="Q6" s="10">
        <v>8</v>
      </c>
      <c r="R6" s="10">
        <v>9</v>
      </c>
      <c r="S6" s="10">
        <v>12</v>
      </c>
      <c r="T6" s="10">
        <v>14</v>
      </c>
      <c r="U6" s="10">
        <v>15</v>
      </c>
      <c r="V6" s="10">
        <v>18</v>
      </c>
      <c r="W6" s="10"/>
      <c r="X6" s="11"/>
      <c r="Y6" s="9">
        <v>5</v>
      </c>
      <c r="Z6" s="10">
        <v>6</v>
      </c>
      <c r="AA6" s="10">
        <v>9</v>
      </c>
      <c r="AB6" s="10">
        <v>15</v>
      </c>
      <c r="AC6" s="10">
        <v>18</v>
      </c>
      <c r="AD6" s="10"/>
      <c r="AE6" s="11"/>
      <c r="AF6" s="9">
        <v>1</v>
      </c>
      <c r="AG6" s="10"/>
      <c r="AH6" s="11"/>
      <c r="AI6" s="10"/>
      <c r="AJ6" s="11"/>
    </row>
    <row r="7" spans="1:36" s="15" customFormat="1" ht="11.25">
      <c r="A7" s="12" t="s">
        <v>4</v>
      </c>
      <c r="B7" s="12">
        <f>SUM('By Location'!B7:B8)</f>
        <v>1848</v>
      </c>
      <c r="C7" s="13">
        <f>SUM(B7)</f>
        <v>1848</v>
      </c>
      <c r="D7" s="14">
        <f>(B7*B$6)</f>
        <v>3696</v>
      </c>
      <c r="E7" s="12">
        <f>SUM('By Location'!E7:E8)</f>
        <v>8</v>
      </c>
      <c r="F7" s="13">
        <f>SUM('By Location'!F7:F8)</f>
        <v>73</v>
      </c>
      <c r="G7" s="13">
        <f>SUM('By Location'!G7:G8)</f>
        <v>19</v>
      </c>
      <c r="H7" s="13">
        <f>SUM('By Location'!H7:H8)</f>
        <v>14</v>
      </c>
      <c r="I7" s="13">
        <f>SUM(E7:H7)</f>
        <v>114</v>
      </c>
      <c r="J7" s="14">
        <f>(E7*E$6)+(F7*F$6)+(G7*G$6)+(H7*H$6)</f>
        <v>648</v>
      </c>
      <c r="K7" s="12">
        <f>SUM('By Location'!K7:K8)</f>
        <v>1</v>
      </c>
      <c r="L7" s="13">
        <f>SUM('By Location'!L7:L8)</f>
        <v>1</v>
      </c>
      <c r="M7" s="13">
        <f>SUM('By Location'!M7:M8)</f>
        <v>5</v>
      </c>
      <c r="N7" s="13">
        <f>SUM('By Location'!N7:N8)</f>
        <v>6</v>
      </c>
      <c r="O7" s="13">
        <f>SUM('By Location'!O7:O8)</f>
        <v>32</v>
      </c>
      <c r="P7" s="13">
        <f>SUM('By Location'!P7:P8)</f>
        <v>17</v>
      </c>
      <c r="Q7" s="13">
        <f>SUM('By Location'!Q7:Q8)</f>
        <v>108</v>
      </c>
      <c r="R7" s="13">
        <f>SUM('By Location'!R7:R8)</f>
        <v>2</v>
      </c>
      <c r="S7" s="13">
        <f>SUM('By Location'!S7:S8)</f>
        <v>1</v>
      </c>
      <c r="T7" s="13">
        <f>SUM('By Location'!T7:T8)</f>
        <v>3</v>
      </c>
      <c r="U7" s="13">
        <f>SUM('By Location'!U7:U8)</f>
        <v>1</v>
      </c>
      <c r="V7" s="13">
        <f>SUM('By Location'!V7:V8)</f>
        <v>1</v>
      </c>
      <c r="W7" s="13">
        <f>SUM(K7:V7)</f>
        <v>178</v>
      </c>
      <c r="X7" s="14">
        <f>(K7*K$6)+(L7*L$6)+(M7*M$6)+(N7*N$6)+(O7*O$6)+(P7*P$6)+(Q7*Q$6)+(R7*R$6)+(S7*S$6)+(T7*T$6)+(U7*U$6)+(V7*V$6)</f>
        <v>1335</v>
      </c>
      <c r="Y7" s="12">
        <f>SUM('By Location'!Y7:Y8)</f>
        <v>1</v>
      </c>
      <c r="Z7" s="13">
        <f>SUM('By Location'!Z7:Z8)</f>
        <v>1</v>
      </c>
      <c r="AA7" s="13">
        <f>SUM('By Location'!AA7:AA8)</f>
        <v>1</v>
      </c>
      <c r="AB7" s="13">
        <f>SUM('By Location'!AB7:AB8)</f>
        <v>1</v>
      </c>
      <c r="AC7" s="13">
        <f>SUM('By Location'!AC7:AC8)</f>
        <v>4</v>
      </c>
      <c r="AD7" s="13">
        <f>SUM(Y7:AC7)</f>
        <v>8</v>
      </c>
      <c r="AE7" s="14">
        <f>(Y7*Y$6)+(Z7*Z$6)+(AA7*AA$6)+(AB7*AB$6)+(AC7*AC$6)</f>
        <v>107</v>
      </c>
      <c r="AF7" s="12">
        <f>SUM('By Location'!AF7:AF8)</f>
        <v>50</v>
      </c>
      <c r="AG7" s="13">
        <f>SUM(AF7)</f>
        <v>50</v>
      </c>
      <c r="AH7" s="14">
        <f>(AF7*AF$6)</f>
        <v>50</v>
      </c>
      <c r="AI7" s="13">
        <f>SUM(C7,I7,W7,AD7,AG7)</f>
        <v>2198</v>
      </c>
      <c r="AJ7" s="14">
        <f>SUM(D7,J7,X7,AE7,AH7)</f>
        <v>5836</v>
      </c>
    </row>
  </sheetData>
  <sheetProtection/>
  <mergeCells count="12">
    <mergeCell ref="AI4:AJ4"/>
    <mergeCell ref="AF4:AH4"/>
    <mergeCell ref="A1:AJ1"/>
    <mergeCell ref="A3:AJ3"/>
    <mergeCell ref="A2:AJ2"/>
    <mergeCell ref="K5:V5"/>
    <mergeCell ref="E5:H5"/>
    <mergeCell ref="Y5:AC5"/>
    <mergeCell ref="B4:D4"/>
    <mergeCell ref="E4:J4"/>
    <mergeCell ref="K4:X4"/>
    <mergeCell ref="Y4:AE4"/>
  </mergeCells>
  <printOptions horizontalCentered="1" verticalCentered="1"/>
  <pageMargins left="0" right="0" top="0.25" bottom="0.25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J8"/>
  <sheetViews>
    <sheetView showGridLines="0" zoomScalePageLayoutView="0" workbookViewId="0" topLeftCell="A1">
      <selection activeCell="A1" sqref="A1:AJ1"/>
    </sheetView>
  </sheetViews>
  <sheetFormatPr defaultColWidth="9.75390625" defaultRowHeight="12.75"/>
  <cols>
    <col min="1" max="1" width="17.25390625" style="1" bestFit="1" customWidth="1"/>
    <col min="2" max="4" width="4.375" style="1" bestFit="1" customWidth="1"/>
    <col min="5" max="5" width="1.875" style="1" bestFit="1" customWidth="1"/>
    <col min="6" max="8" width="2.75390625" style="1" bestFit="1" customWidth="1"/>
    <col min="9" max="10" width="3.625" style="1" bestFit="1" customWidth="1"/>
    <col min="11" max="14" width="1.875" style="1" bestFit="1" customWidth="1"/>
    <col min="15" max="16" width="2.75390625" style="1" bestFit="1" customWidth="1"/>
    <col min="17" max="17" width="3.625" style="1" bestFit="1" customWidth="1"/>
    <col min="18" max="18" width="1.875" style="1" bestFit="1" customWidth="1"/>
    <col min="19" max="20" width="2.75390625" style="1" bestFit="1" customWidth="1"/>
    <col min="21" max="21" width="2.75390625" style="1" customWidth="1"/>
    <col min="22" max="22" width="2.75390625" style="1" bestFit="1" customWidth="1"/>
    <col min="23" max="23" width="3.625" style="1" bestFit="1" customWidth="1"/>
    <col min="24" max="24" width="4.375" style="1" bestFit="1" customWidth="1"/>
    <col min="25" max="27" width="1.875" style="1" bestFit="1" customWidth="1"/>
    <col min="28" max="29" width="2.75390625" style="1" bestFit="1" customWidth="1"/>
    <col min="30" max="30" width="3.00390625" style="1" bestFit="1" customWidth="1"/>
    <col min="31" max="31" width="3.625" style="1" bestFit="1" customWidth="1"/>
    <col min="32" max="34" width="3.00390625" style="1" bestFit="1" customWidth="1"/>
    <col min="35" max="36" width="4.375" style="1" bestFit="1" customWidth="1"/>
    <col min="37" max="16384" width="9.75390625" style="1" customWidth="1"/>
  </cols>
  <sheetData>
    <row r="1" spans="1:36" ht="14.25">
      <c r="A1" s="42" t="s">
        <v>454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1:36" ht="14.25">
      <c r="A2" s="42" t="s">
        <v>455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</row>
    <row r="3" spans="1:36" ht="11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</row>
    <row r="4" spans="1:36" ht="11.25">
      <c r="A4" s="3" t="s">
        <v>2</v>
      </c>
      <c r="B4" s="39" t="s">
        <v>7</v>
      </c>
      <c r="C4" s="40"/>
      <c r="D4" s="41"/>
      <c r="E4" s="39" t="s">
        <v>8</v>
      </c>
      <c r="F4" s="40"/>
      <c r="G4" s="40"/>
      <c r="H4" s="40"/>
      <c r="I4" s="40"/>
      <c r="J4" s="41"/>
      <c r="K4" s="39" t="s">
        <v>9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1"/>
      <c r="Y4" s="39" t="s">
        <v>10</v>
      </c>
      <c r="Z4" s="40"/>
      <c r="AA4" s="40"/>
      <c r="AB4" s="40"/>
      <c r="AC4" s="40"/>
      <c r="AD4" s="40"/>
      <c r="AE4" s="41"/>
      <c r="AF4" s="39" t="s">
        <v>427</v>
      </c>
      <c r="AG4" s="40"/>
      <c r="AH4" s="41"/>
      <c r="AI4" s="40" t="s">
        <v>0</v>
      </c>
      <c r="AJ4" s="41"/>
    </row>
    <row r="5" spans="1:36" ht="81">
      <c r="A5" s="4"/>
      <c r="B5" s="5" t="s">
        <v>452</v>
      </c>
      <c r="C5" s="6" t="s">
        <v>55</v>
      </c>
      <c r="D5" s="7" t="s">
        <v>451</v>
      </c>
      <c r="E5" s="37" t="s">
        <v>452</v>
      </c>
      <c r="F5" s="38"/>
      <c r="G5" s="38"/>
      <c r="H5" s="38"/>
      <c r="I5" s="6" t="s">
        <v>55</v>
      </c>
      <c r="J5" s="7" t="s">
        <v>451</v>
      </c>
      <c r="K5" s="37" t="s">
        <v>452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6" t="s">
        <v>55</v>
      </c>
      <c r="X5" s="7" t="s">
        <v>451</v>
      </c>
      <c r="Y5" s="37" t="s">
        <v>452</v>
      </c>
      <c r="Z5" s="38"/>
      <c r="AA5" s="38"/>
      <c r="AB5" s="38"/>
      <c r="AC5" s="38"/>
      <c r="AD5" s="6" t="s">
        <v>55</v>
      </c>
      <c r="AE5" s="7" t="s">
        <v>451</v>
      </c>
      <c r="AF5" s="5" t="s">
        <v>452</v>
      </c>
      <c r="AG5" s="6" t="s">
        <v>55</v>
      </c>
      <c r="AH5" s="7" t="s">
        <v>451</v>
      </c>
      <c r="AI5" s="6" t="s">
        <v>55</v>
      </c>
      <c r="AJ5" s="7" t="s">
        <v>451</v>
      </c>
    </row>
    <row r="6" spans="1:36" ht="11.25">
      <c r="A6" s="8"/>
      <c r="B6" s="9">
        <v>2</v>
      </c>
      <c r="C6" s="10"/>
      <c r="D6" s="11"/>
      <c r="E6" s="9">
        <v>3</v>
      </c>
      <c r="F6" s="10">
        <v>5</v>
      </c>
      <c r="G6" s="10">
        <v>7</v>
      </c>
      <c r="H6" s="10">
        <v>9</v>
      </c>
      <c r="I6" s="10"/>
      <c r="J6" s="11"/>
      <c r="K6" s="9">
        <v>2</v>
      </c>
      <c r="L6" s="10">
        <v>3</v>
      </c>
      <c r="M6" s="10">
        <v>4</v>
      </c>
      <c r="N6" s="10">
        <v>5</v>
      </c>
      <c r="O6" s="10">
        <v>6</v>
      </c>
      <c r="P6" s="10">
        <v>7</v>
      </c>
      <c r="Q6" s="10">
        <v>8</v>
      </c>
      <c r="R6" s="10">
        <v>9</v>
      </c>
      <c r="S6" s="10">
        <v>12</v>
      </c>
      <c r="T6" s="10">
        <v>14</v>
      </c>
      <c r="U6" s="10">
        <v>15</v>
      </c>
      <c r="V6" s="10">
        <v>18</v>
      </c>
      <c r="W6" s="10"/>
      <c r="X6" s="11"/>
      <c r="Y6" s="9">
        <v>5</v>
      </c>
      <c r="Z6" s="10">
        <v>6</v>
      </c>
      <c r="AA6" s="10">
        <v>9</v>
      </c>
      <c r="AB6" s="10">
        <v>15</v>
      </c>
      <c r="AC6" s="10">
        <v>18</v>
      </c>
      <c r="AD6" s="10"/>
      <c r="AE6" s="11"/>
      <c r="AF6" s="9">
        <v>1</v>
      </c>
      <c r="AG6" s="10"/>
      <c r="AH6" s="11"/>
      <c r="AI6" s="10"/>
      <c r="AJ6" s="11"/>
    </row>
    <row r="7" spans="1:36" s="15" customFormat="1" ht="11.25">
      <c r="A7" s="34" t="s">
        <v>449</v>
      </c>
      <c r="B7" s="34">
        <f>SUM('By Area'!B7:B9)</f>
        <v>1798</v>
      </c>
      <c r="C7" s="35">
        <f>SUM(B7)</f>
        <v>1798</v>
      </c>
      <c r="D7" s="36">
        <f>(B7*B$6)</f>
        <v>3596</v>
      </c>
      <c r="E7" s="34">
        <f>SUM('By Area'!E7:E9)</f>
        <v>8</v>
      </c>
      <c r="F7" s="35">
        <f>SUM('By Area'!F7:F9)</f>
        <v>73</v>
      </c>
      <c r="G7" s="35">
        <f>SUM('By Area'!G7:G9)</f>
        <v>19</v>
      </c>
      <c r="H7" s="35">
        <f>SUM('By Area'!H7:H9)</f>
        <v>12</v>
      </c>
      <c r="I7" s="35">
        <f>SUM(E7:H7)</f>
        <v>112</v>
      </c>
      <c r="J7" s="36">
        <f>(E7*E$6)+(F7*F$6)+(G7*G$6)+(H7*H$6)</f>
        <v>630</v>
      </c>
      <c r="K7" s="34">
        <f>SUM('By Area'!K7:K9)</f>
        <v>0</v>
      </c>
      <c r="L7" s="35">
        <f>SUM('By Area'!L7:L9)</f>
        <v>1</v>
      </c>
      <c r="M7" s="35">
        <f>SUM('By Area'!M7:M9)</f>
        <v>3</v>
      </c>
      <c r="N7" s="35">
        <f>SUM('By Area'!N7:N9)</f>
        <v>6</v>
      </c>
      <c r="O7" s="35">
        <f>SUM('By Area'!O7:O9)</f>
        <v>32</v>
      </c>
      <c r="P7" s="35">
        <f>SUM('By Area'!P7:P9)</f>
        <v>17</v>
      </c>
      <c r="Q7" s="35">
        <f>SUM('By Area'!Q7:Q9)</f>
        <v>102</v>
      </c>
      <c r="R7" s="35">
        <f>SUM('By Area'!R7:R9)</f>
        <v>2</v>
      </c>
      <c r="S7" s="35">
        <f>SUM('By Area'!S7:S9)</f>
        <v>1</v>
      </c>
      <c r="T7" s="35">
        <f>SUM('By Area'!T7:T9)</f>
        <v>3</v>
      </c>
      <c r="U7" s="35">
        <f>SUM('By Area'!U7:U9)</f>
        <v>1</v>
      </c>
      <c r="V7" s="35">
        <f>SUM('By Area'!V7:V9)</f>
        <v>1</v>
      </c>
      <c r="W7" s="35">
        <f>SUM(K7:V7)</f>
        <v>169</v>
      </c>
      <c r="X7" s="36">
        <f>(K7*K$6)+(L7*L$6)+(M7*M$6)+(N7*N$6)+(O7*O$6)+(P7*P$6)+(Q7*Q$6)+(R7*R$6)+(S7*S$6)+(T7*T$6)+(U7*U$6)+(V7*V$6)</f>
        <v>1277</v>
      </c>
      <c r="Y7" s="34">
        <f>SUM('By Area'!Y7:Y9)</f>
        <v>1</v>
      </c>
      <c r="Z7" s="35">
        <f>SUM('By Area'!Z7:Z9)</f>
        <v>1</v>
      </c>
      <c r="AA7" s="35">
        <f>SUM('By Area'!AA7:AA9)</f>
        <v>1</v>
      </c>
      <c r="AB7" s="35">
        <f>SUM('By Area'!AB7:AB9)</f>
        <v>1</v>
      </c>
      <c r="AC7" s="35">
        <f>SUM('By Area'!AC7:AC9)</f>
        <v>4</v>
      </c>
      <c r="AD7" s="35">
        <f>SUM(Y7:AC7)</f>
        <v>8</v>
      </c>
      <c r="AE7" s="36">
        <f>(Y7*Y$6)+(Z7*Z$6)+(AA7*AA$6)+(AB7*AB$6)+(AC7*AC$6)</f>
        <v>107</v>
      </c>
      <c r="AF7" s="34">
        <f>SUM('By Area'!AF7:AF9)</f>
        <v>6</v>
      </c>
      <c r="AG7" s="35">
        <f>SUM(AF7)</f>
        <v>6</v>
      </c>
      <c r="AH7" s="36">
        <f>(AF7*AF$6)</f>
        <v>6</v>
      </c>
      <c r="AI7" s="35">
        <f>SUM(C7,I7,W7,AD7,AG7)</f>
        <v>2093</v>
      </c>
      <c r="AJ7" s="36">
        <f>SUM(D7,J7,X7,AE7,AH7)</f>
        <v>5616</v>
      </c>
    </row>
    <row r="8" spans="1:36" s="15" customFormat="1" ht="11.25">
      <c r="A8" s="28" t="s">
        <v>445</v>
      </c>
      <c r="B8" s="28">
        <f>SUM('By Area'!B10)</f>
        <v>50</v>
      </c>
      <c r="C8" s="29">
        <f>SUM(B8)</f>
        <v>50</v>
      </c>
      <c r="D8" s="30">
        <f>(B8*B$6)</f>
        <v>100</v>
      </c>
      <c r="E8" s="28">
        <f>SUM('By Area'!E10)</f>
        <v>0</v>
      </c>
      <c r="F8" s="29">
        <f>SUM('By Area'!F10)</f>
        <v>0</v>
      </c>
      <c r="G8" s="29">
        <f>SUM('By Area'!G10)</f>
        <v>0</v>
      </c>
      <c r="H8" s="29">
        <f>SUM('By Area'!H10)</f>
        <v>2</v>
      </c>
      <c r="I8" s="29">
        <f>SUM(E8:H8)</f>
        <v>2</v>
      </c>
      <c r="J8" s="30">
        <f>(E8*E$6)+(F8*F$6)+(G8*G$6)+(H8*H$6)</f>
        <v>18</v>
      </c>
      <c r="K8" s="28">
        <f>SUM('By Area'!K10)</f>
        <v>1</v>
      </c>
      <c r="L8" s="29">
        <f>SUM('By Area'!L10)</f>
        <v>0</v>
      </c>
      <c r="M8" s="29">
        <f>SUM('By Area'!M10)</f>
        <v>2</v>
      </c>
      <c r="N8" s="29">
        <f>SUM('By Area'!N10)</f>
        <v>0</v>
      </c>
      <c r="O8" s="29">
        <f>SUM('By Area'!O10)</f>
        <v>0</v>
      </c>
      <c r="P8" s="29">
        <f>SUM('By Area'!P10)</f>
        <v>0</v>
      </c>
      <c r="Q8" s="29">
        <f>SUM('By Area'!Q10)</f>
        <v>6</v>
      </c>
      <c r="R8" s="29">
        <f>SUM('By Area'!R10)</f>
        <v>0</v>
      </c>
      <c r="S8" s="29">
        <f>SUM('By Area'!S10)</f>
        <v>0</v>
      </c>
      <c r="T8" s="29">
        <f>SUM('By Area'!T10)</f>
        <v>0</v>
      </c>
      <c r="U8" s="29">
        <f>SUM('By Area'!U10)</f>
        <v>0</v>
      </c>
      <c r="V8" s="29">
        <f>SUM('By Area'!V10)</f>
        <v>0</v>
      </c>
      <c r="W8" s="29">
        <f>SUM(K8:V8)</f>
        <v>9</v>
      </c>
      <c r="X8" s="30">
        <f>(K8*K$6)+(L8*L$6)+(M8*M$6)+(N8*N$6)+(O8*O$6)+(P8*P$6)+(Q8*Q$6)+(R8*R$6)+(S8*S$6)+(T8*T$6)+(U8*U$6)+(V8*V$6)</f>
        <v>58</v>
      </c>
      <c r="Y8" s="28">
        <f>SUM('By Area'!Y10)</f>
        <v>0</v>
      </c>
      <c r="Z8" s="29">
        <f>SUM('By Area'!Z10)</f>
        <v>0</v>
      </c>
      <c r="AA8" s="29">
        <f>SUM('By Area'!AA10)</f>
        <v>0</v>
      </c>
      <c r="AB8" s="29">
        <f>SUM('By Area'!AB10)</f>
        <v>0</v>
      </c>
      <c r="AC8" s="29">
        <f>SUM('By Area'!AC10)</f>
        <v>0</v>
      </c>
      <c r="AD8" s="29">
        <f>SUM(Y8:AC8)</f>
        <v>0</v>
      </c>
      <c r="AE8" s="30">
        <f>(Y8*Y$6)+(Z8*Z$6)+(AA8*AA$6)+(AB8*AB$6)+(AC8*AC$6)</f>
        <v>0</v>
      </c>
      <c r="AF8" s="28">
        <f>SUM('By Area'!AF10)</f>
        <v>44</v>
      </c>
      <c r="AG8" s="29">
        <f>SUM(AF8)</f>
        <v>44</v>
      </c>
      <c r="AH8" s="30">
        <f>(AF8*AF$6)</f>
        <v>44</v>
      </c>
      <c r="AI8" s="29">
        <f>SUM(C8,I8,W8,AD8,AG8)</f>
        <v>105</v>
      </c>
      <c r="AJ8" s="30">
        <f>SUM(D8,J8,X8,AE8,AH8)</f>
        <v>220</v>
      </c>
    </row>
  </sheetData>
  <sheetProtection/>
  <mergeCells count="12">
    <mergeCell ref="K4:X4"/>
    <mergeCell ref="Y4:AE4"/>
    <mergeCell ref="AI4:AJ4"/>
    <mergeCell ref="AF4:AH4"/>
    <mergeCell ref="A1:AJ1"/>
    <mergeCell ref="A3:AJ3"/>
    <mergeCell ref="A2:AJ2"/>
    <mergeCell ref="K5:V5"/>
    <mergeCell ref="E5:H5"/>
    <mergeCell ref="Y5:AC5"/>
    <mergeCell ref="B4:D4"/>
    <mergeCell ref="E4:J4"/>
  </mergeCells>
  <printOptions horizontalCentered="1" verticalCentered="1"/>
  <pageMargins left="0" right="0" top="0.25" bottom="0.2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J10"/>
  <sheetViews>
    <sheetView showGridLines="0" zoomScalePageLayoutView="0" workbookViewId="0" topLeftCell="A1">
      <selection activeCell="A1" sqref="A1:AJ1"/>
    </sheetView>
  </sheetViews>
  <sheetFormatPr defaultColWidth="9.75390625" defaultRowHeight="12.75"/>
  <cols>
    <col min="1" max="1" width="26.25390625" style="1" bestFit="1" customWidth="1"/>
    <col min="2" max="4" width="4.375" style="1" bestFit="1" customWidth="1"/>
    <col min="5" max="5" width="1.875" style="1" bestFit="1" customWidth="1"/>
    <col min="6" max="8" width="2.75390625" style="1" bestFit="1" customWidth="1"/>
    <col min="9" max="10" width="3.625" style="1" bestFit="1" customWidth="1"/>
    <col min="11" max="14" width="1.875" style="1" bestFit="1" customWidth="1"/>
    <col min="15" max="17" width="2.75390625" style="1" bestFit="1" customWidth="1"/>
    <col min="18" max="18" width="1.875" style="1" bestFit="1" customWidth="1"/>
    <col min="19" max="20" width="2.75390625" style="1" bestFit="1" customWidth="1"/>
    <col min="21" max="21" width="2.75390625" style="1" customWidth="1"/>
    <col min="22" max="22" width="2.75390625" style="1" bestFit="1" customWidth="1"/>
    <col min="23" max="23" width="3.625" style="1" bestFit="1" customWidth="1"/>
    <col min="24" max="24" width="4.375" style="1" bestFit="1" customWidth="1"/>
    <col min="25" max="27" width="1.875" style="1" bestFit="1" customWidth="1"/>
    <col min="28" max="29" width="2.75390625" style="1" bestFit="1" customWidth="1"/>
    <col min="30" max="34" width="3.00390625" style="1" bestFit="1" customWidth="1"/>
    <col min="35" max="36" width="4.375" style="1" bestFit="1" customWidth="1"/>
    <col min="37" max="16384" width="9.75390625" style="1" customWidth="1"/>
  </cols>
  <sheetData>
    <row r="1" spans="1:36" ht="14.25">
      <c r="A1" s="42" t="s">
        <v>454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1:36" ht="14.25">
      <c r="A2" s="42" t="s">
        <v>456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</row>
    <row r="3" spans="1:36" ht="11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</row>
    <row r="4" spans="1:36" ht="11.25">
      <c r="A4" s="3" t="s">
        <v>3</v>
      </c>
      <c r="B4" s="39" t="s">
        <v>7</v>
      </c>
      <c r="C4" s="40"/>
      <c r="D4" s="41"/>
      <c r="E4" s="39" t="s">
        <v>8</v>
      </c>
      <c r="F4" s="40"/>
      <c r="G4" s="40"/>
      <c r="H4" s="40"/>
      <c r="I4" s="40"/>
      <c r="J4" s="41"/>
      <c r="K4" s="39" t="s">
        <v>9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1"/>
      <c r="Y4" s="39" t="s">
        <v>10</v>
      </c>
      <c r="Z4" s="40"/>
      <c r="AA4" s="40"/>
      <c r="AB4" s="40"/>
      <c r="AC4" s="40"/>
      <c r="AD4" s="40"/>
      <c r="AE4" s="41"/>
      <c r="AF4" s="39" t="s">
        <v>427</v>
      </c>
      <c r="AG4" s="40"/>
      <c r="AH4" s="41"/>
      <c r="AI4" s="40" t="s">
        <v>0</v>
      </c>
      <c r="AJ4" s="41"/>
    </row>
    <row r="5" spans="1:36" ht="81">
      <c r="A5" s="4"/>
      <c r="B5" s="5" t="s">
        <v>452</v>
      </c>
      <c r="C5" s="6" t="s">
        <v>55</v>
      </c>
      <c r="D5" s="7" t="s">
        <v>451</v>
      </c>
      <c r="E5" s="37" t="s">
        <v>452</v>
      </c>
      <c r="F5" s="38"/>
      <c r="G5" s="38"/>
      <c r="H5" s="38"/>
      <c r="I5" s="6" t="s">
        <v>55</v>
      </c>
      <c r="J5" s="7" t="s">
        <v>451</v>
      </c>
      <c r="K5" s="37" t="s">
        <v>452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6" t="s">
        <v>55</v>
      </c>
      <c r="X5" s="7" t="s">
        <v>451</v>
      </c>
      <c r="Y5" s="37" t="s">
        <v>452</v>
      </c>
      <c r="Z5" s="38"/>
      <c r="AA5" s="38"/>
      <c r="AB5" s="38"/>
      <c r="AC5" s="38"/>
      <c r="AD5" s="6" t="s">
        <v>55</v>
      </c>
      <c r="AE5" s="7" t="s">
        <v>451</v>
      </c>
      <c r="AF5" s="5" t="s">
        <v>452</v>
      </c>
      <c r="AG5" s="6" t="s">
        <v>55</v>
      </c>
      <c r="AH5" s="7" t="s">
        <v>451</v>
      </c>
      <c r="AI5" s="6" t="s">
        <v>55</v>
      </c>
      <c r="AJ5" s="7" t="s">
        <v>451</v>
      </c>
    </row>
    <row r="6" spans="1:36" ht="11.25">
      <c r="A6" s="8"/>
      <c r="B6" s="9">
        <v>2</v>
      </c>
      <c r="C6" s="10"/>
      <c r="D6" s="11"/>
      <c r="E6" s="9">
        <v>3</v>
      </c>
      <c r="F6" s="10">
        <v>5</v>
      </c>
      <c r="G6" s="10">
        <v>7</v>
      </c>
      <c r="H6" s="10">
        <v>9</v>
      </c>
      <c r="I6" s="10"/>
      <c r="J6" s="11"/>
      <c r="K6" s="9">
        <v>2</v>
      </c>
      <c r="L6" s="10">
        <v>3</v>
      </c>
      <c r="M6" s="10">
        <v>4</v>
      </c>
      <c r="N6" s="10">
        <v>5</v>
      </c>
      <c r="O6" s="10">
        <v>6</v>
      </c>
      <c r="P6" s="10">
        <v>7</v>
      </c>
      <c r="Q6" s="10">
        <v>8</v>
      </c>
      <c r="R6" s="10">
        <v>9</v>
      </c>
      <c r="S6" s="10">
        <v>12</v>
      </c>
      <c r="T6" s="10">
        <v>14</v>
      </c>
      <c r="U6" s="10">
        <v>15</v>
      </c>
      <c r="V6" s="10">
        <v>18</v>
      </c>
      <c r="W6" s="10"/>
      <c r="X6" s="11"/>
      <c r="Y6" s="9">
        <v>5</v>
      </c>
      <c r="Z6" s="10">
        <v>6</v>
      </c>
      <c r="AA6" s="10">
        <v>9</v>
      </c>
      <c r="AB6" s="10">
        <v>15</v>
      </c>
      <c r="AC6" s="10">
        <v>18</v>
      </c>
      <c r="AD6" s="10"/>
      <c r="AE6" s="11"/>
      <c r="AF6" s="9">
        <v>1</v>
      </c>
      <c r="AG6" s="10"/>
      <c r="AH6" s="11"/>
      <c r="AI6" s="10"/>
      <c r="AJ6" s="11"/>
    </row>
    <row r="7" spans="1:36" s="15" customFormat="1" ht="11.25">
      <c r="A7" s="34" t="s">
        <v>446</v>
      </c>
      <c r="B7" s="34">
        <f>SUM('By Neighborhood'!B7:B10)</f>
        <v>21</v>
      </c>
      <c r="C7" s="35">
        <f>SUM(B7)</f>
        <v>21</v>
      </c>
      <c r="D7" s="36">
        <f>(B7*B$6)</f>
        <v>42</v>
      </c>
      <c r="E7" s="34">
        <f>SUM('By Neighborhood'!E7:E10)</f>
        <v>0</v>
      </c>
      <c r="F7" s="35">
        <f>SUM('By Neighborhood'!F7:F10)</f>
        <v>0</v>
      </c>
      <c r="G7" s="35">
        <f>SUM('By Neighborhood'!G7:G10)</f>
        <v>3</v>
      </c>
      <c r="H7" s="35">
        <f>SUM('By Neighborhood'!H7:H10)</f>
        <v>0</v>
      </c>
      <c r="I7" s="35">
        <f>SUM(E7:H7)</f>
        <v>3</v>
      </c>
      <c r="J7" s="36">
        <f>(E7*E$6)+(F7*F$6)+(G7*G$6)+(H7*H$6)</f>
        <v>21</v>
      </c>
      <c r="K7" s="34">
        <f>SUM('By Neighborhood'!K7:K10)</f>
        <v>0</v>
      </c>
      <c r="L7" s="35">
        <f>SUM('By Neighborhood'!L7:L10)</f>
        <v>0</v>
      </c>
      <c r="M7" s="35">
        <f>SUM('By Neighborhood'!M7:M10)</f>
        <v>0</v>
      </c>
      <c r="N7" s="35">
        <f>SUM('By Neighborhood'!N7:N10)</f>
        <v>0</v>
      </c>
      <c r="O7" s="35">
        <f>SUM('By Neighborhood'!O7:O10)</f>
        <v>0</v>
      </c>
      <c r="P7" s="35">
        <f>SUM('By Neighborhood'!P7:P10)</f>
        <v>0</v>
      </c>
      <c r="Q7" s="35">
        <f>SUM('By Neighborhood'!Q7:Q10)</f>
        <v>3</v>
      </c>
      <c r="R7" s="35">
        <f>SUM('By Neighborhood'!R7:R10)</f>
        <v>0</v>
      </c>
      <c r="S7" s="35">
        <f>SUM('By Neighborhood'!S7:S10)</f>
        <v>0</v>
      </c>
      <c r="T7" s="35">
        <f>SUM('By Neighborhood'!T7:T10)</f>
        <v>0</v>
      </c>
      <c r="U7" s="35">
        <f>SUM('By Neighborhood'!U7:U10)</f>
        <v>0</v>
      </c>
      <c r="V7" s="35">
        <f>SUM('By Neighborhood'!V7:V10)</f>
        <v>0</v>
      </c>
      <c r="W7" s="35">
        <f>SUM(K7:V7)</f>
        <v>3</v>
      </c>
      <c r="X7" s="36">
        <f>(K7*K$6)+(L7*L$6)+(M7*M$6)+(N7*N$6)+(O7*O$6)+(P7*P$6)+(Q7*Q$6)+(R7*R$6)+(S7*S$6)+(T7*T$6)+(U7*U$6)+(V7*V$6)</f>
        <v>24</v>
      </c>
      <c r="Y7" s="34">
        <f>SUM('By Neighborhood'!Y7:Y10)</f>
        <v>0</v>
      </c>
      <c r="Z7" s="35">
        <f>SUM('By Neighborhood'!Z7:Z10)</f>
        <v>0</v>
      </c>
      <c r="AA7" s="35">
        <f>SUM('By Neighborhood'!AA7:AA10)</f>
        <v>0</v>
      </c>
      <c r="AB7" s="35">
        <f>SUM('By Neighborhood'!AB7:AB10)</f>
        <v>0</v>
      </c>
      <c r="AC7" s="35">
        <f>SUM('By Neighborhood'!AC7:AC10)</f>
        <v>0</v>
      </c>
      <c r="AD7" s="35">
        <f>SUM(Y7:AC7)</f>
        <v>0</v>
      </c>
      <c r="AE7" s="36">
        <f>(Y7*Y$6)+(Z7*Z$6)+(AA7*AA$6)+(AB7*AB$6)+(AC7*AC$6)</f>
        <v>0</v>
      </c>
      <c r="AF7" s="34">
        <f>SUM('By Neighborhood'!AF7:AF10)</f>
        <v>0</v>
      </c>
      <c r="AG7" s="35">
        <f>SUM(AF7)</f>
        <v>0</v>
      </c>
      <c r="AH7" s="36">
        <f>(AF7*AF$6)</f>
        <v>0</v>
      </c>
      <c r="AI7" s="35">
        <f aca="true" t="shared" si="0" ref="AI7:AJ10">SUM(C7,I7,W7,AD7,AG7)</f>
        <v>27</v>
      </c>
      <c r="AJ7" s="36">
        <f t="shared" si="0"/>
        <v>87</v>
      </c>
    </row>
    <row r="8" spans="1:36" s="15" customFormat="1" ht="11.25">
      <c r="A8" s="25" t="s">
        <v>447</v>
      </c>
      <c r="B8" s="25">
        <f>SUM('By Neighborhood'!B11:B21)</f>
        <v>1672</v>
      </c>
      <c r="C8" s="26">
        <f>SUM(B8)</f>
        <v>1672</v>
      </c>
      <c r="D8" s="27">
        <f>(B8*B$6)</f>
        <v>3344</v>
      </c>
      <c r="E8" s="25">
        <f>SUM('By Neighborhood'!E11:E21)</f>
        <v>8</v>
      </c>
      <c r="F8" s="26">
        <f>SUM('By Neighborhood'!F11:F21)</f>
        <v>72</v>
      </c>
      <c r="G8" s="26">
        <f>SUM('By Neighborhood'!G11:G21)</f>
        <v>16</v>
      </c>
      <c r="H8" s="26">
        <f>SUM('By Neighborhood'!H11:H21)</f>
        <v>12</v>
      </c>
      <c r="I8" s="26">
        <f>SUM(E8:H8)</f>
        <v>108</v>
      </c>
      <c r="J8" s="27">
        <f>(E8*E$6)+(F8*F$6)+(G8*G$6)+(H8*H$6)</f>
        <v>604</v>
      </c>
      <c r="K8" s="25">
        <f>SUM('By Neighborhood'!K11:K21)</f>
        <v>0</v>
      </c>
      <c r="L8" s="26">
        <f>SUM('By Neighborhood'!L11:L21)</f>
        <v>1</v>
      </c>
      <c r="M8" s="26">
        <f>SUM('By Neighborhood'!M11:M21)</f>
        <v>3</v>
      </c>
      <c r="N8" s="26">
        <f>SUM('By Neighborhood'!N11:N21)</f>
        <v>6</v>
      </c>
      <c r="O8" s="26">
        <f>SUM('By Neighborhood'!O11:O21)</f>
        <v>32</v>
      </c>
      <c r="P8" s="26">
        <f>SUM('By Neighborhood'!P11:P21)</f>
        <v>17</v>
      </c>
      <c r="Q8" s="26">
        <f>SUM('By Neighborhood'!Q11:Q21)</f>
        <v>99</v>
      </c>
      <c r="R8" s="26">
        <f>SUM('By Neighborhood'!R11:R21)</f>
        <v>2</v>
      </c>
      <c r="S8" s="26">
        <f>SUM('By Neighborhood'!S11:S21)</f>
        <v>1</v>
      </c>
      <c r="T8" s="26">
        <f>SUM('By Neighborhood'!T11:T21)</f>
        <v>3</v>
      </c>
      <c r="U8" s="26">
        <f>SUM('By Neighborhood'!U11:U21)</f>
        <v>0</v>
      </c>
      <c r="V8" s="26">
        <f>SUM('By Neighborhood'!V11:V21)</f>
        <v>1</v>
      </c>
      <c r="W8" s="26">
        <f>SUM(K8:V8)</f>
        <v>165</v>
      </c>
      <c r="X8" s="27">
        <f>(K8*K$6)+(L8*L$6)+(M8*M$6)+(N8*N$6)+(O8*O$6)+(P8*P$6)+(Q8*Q$6)+(R8*R$6)+(S8*S$6)+(T8*T$6)+(U8*U$6)+(V8*V$6)</f>
        <v>1238</v>
      </c>
      <c r="Y8" s="25">
        <f>SUM('By Neighborhood'!Y11:Y21)</f>
        <v>1</v>
      </c>
      <c r="Z8" s="26">
        <f>SUM('By Neighborhood'!Z11:Z21)</f>
        <v>1</v>
      </c>
      <c r="AA8" s="26">
        <f>SUM('By Neighborhood'!AA11:AA21)</f>
        <v>1</v>
      </c>
      <c r="AB8" s="26">
        <f>SUM('By Neighborhood'!AB11:AB21)</f>
        <v>1</v>
      </c>
      <c r="AC8" s="26">
        <f>SUM('By Neighborhood'!AC11:AC21)</f>
        <v>3</v>
      </c>
      <c r="AD8" s="26">
        <f>SUM(Y8:AC8)</f>
        <v>7</v>
      </c>
      <c r="AE8" s="27">
        <f>(Y8*Y$6)+(Z8*Z$6)+(AA8*AA$6)+(AB8*AB$6)+(AC8*AC$6)</f>
        <v>89</v>
      </c>
      <c r="AF8" s="25">
        <f>SUM('By Neighborhood'!AF11:AF21)</f>
        <v>6</v>
      </c>
      <c r="AG8" s="26">
        <f>SUM(AF8)</f>
        <v>6</v>
      </c>
      <c r="AH8" s="27">
        <f>(AF8*AF$6)</f>
        <v>6</v>
      </c>
      <c r="AI8" s="26">
        <f t="shared" si="0"/>
        <v>1958</v>
      </c>
      <c r="AJ8" s="27">
        <f t="shared" si="0"/>
        <v>5281</v>
      </c>
    </row>
    <row r="9" spans="1:36" s="15" customFormat="1" ht="11.25">
      <c r="A9" s="23" t="s">
        <v>448</v>
      </c>
      <c r="B9" s="23">
        <f>SUM('By Neighborhood'!B22:B23)</f>
        <v>105</v>
      </c>
      <c r="C9" s="22">
        <f>SUM(B9)</f>
        <v>105</v>
      </c>
      <c r="D9" s="24">
        <f>(B9*B$6)</f>
        <v>210</v>
      </c>
      <c r="E9" s="23">
        <f>SUM('By Neighborhood'!E22:E23)</f>
        <v>0</v>
      </c>
      <c r="F9" s="22">
        <f>SUM('By Neighborhood'!F22:F23)</f>
        <v>1</v>
      </c>
      <c r="G9" s="22">
        <f>SUM('By Neighborhood'!G22:G23)</f>
        <v>0</v>
      </c>
      <c r="H9" s="22">
        <f>SUM('By Neighborhood'!H22:H23)</f>
        <v>0</v>
      </c>
      <c r="I9" s="22">
        <f>SUM(E9:H9)</f>
        <v>1</v>
      </c>
      <c r="J9" s="24">
        <f>(E9*E$6)+(F9*F$6)+(G9*G$6)+(H9*H$6)</f>
        <v>5</v>
      </c>
      <c r="K9" s="23">
        <f>SUM('By Neighborhood'!K22:K23)</f>
        <v>0</v>
      </c>
      <c r="L9" s="22">
        <f>SUM('By Neighborhood'!L22:L23)</f>
        <v>0</v>
      </c>
      <c r="M9" s="22">
        <f>SUM('By Neighborhood'!M22:M23)</f>
        <v>0</v>
      </c>
      <c r="N9" s="22">
        <f>SUM('By Neighborhood'!N22:N23)</f>
        <v>0</v>
      </c>
      <c r="O9" s="22">
        <f>SUM('By Neighborhood'!O22:O23)</f>
        <v>0</v>
      </c>
      <c r="P9" s="22">
        <f>SUM('By Neighborhood'!P22:P23)</f>
        <v>0</v>
      </c>
      <c r="Q9" s="22">
        <f>SUM('By Neighborhood'!Q22:Q23)</f>
        <v>0</v>
      </c>
      <c r="R9" s="22">
        <f>SUM('By Neighborhood'!R22:R23)</f>
        <v>0</v>
      </c>
      <c r="S9" s="22">
        <f>SUM('By Neighborhood'!S22:S23)</f>
        <v>0</v>
      </c>
      <c r="T9" s="22">
        <f>SUM('By Neighborhood'!T22:T23)</f>
        <v>0</v>
      </c>
      <c r="U9" s="22">
        <f>SUM('By Neighborhood'!U22:U23)</f>
        <v>1</v>
      </c>
      <c r="V9" s="22">
        <f>SUM('By Neighborhood'!V22:V23)</f>
        <v>0</v>
      </c>
      <c r="W9" s="22">
        <f>SUM(K9:V9)</f>
        <v>1</v>
      </c>
      <c r="X9" s="24">
        <f>(K9*K$6)+(L9*L$6)+(M9*M$6)+(N9*N$6)+(O9*O$6)+(P9*P$6)+(Q9*Q$6)+(R9*R$6)+(S9*S$6)+(T9*T$6)+(U9*U$6)+(V9*V$6)</f>
        <v>15</v>
      </c>
      <c r="Y9" s="23">
        <f>SUM('By Neighborhood'!Y22:Y23)</f>
        <v>0</v>
      </c>
      <c r="Z9" s="22">
        <f>SUM('By Neighborhood'!Z22:Z23)</f>
        <v>0</v>
      </c>
      <c r="AA9" s="22">
        <f>SUM('By Neighborhood'!AA22:AA23)</f>
        <v>0</v>
      </c>
      <c r="AB9" s="22">
        <f>SUM('By Neighborhood'!AB22:AB23)</f>
        <v>0</v>
      </c>
      <c r="AC9" s="22">
        <f>SUM('By Neighborhood'!AC22:AC23)</f>
        <v>1</v>
      </c>
      <c r="AD9" s="22">
        <f>SUM(Y9:AC9)</f>
        <v>1</v>
      </c>
      <c r="AE9" s="24">
        <f>(Y9*Y$6)+(Z9*Z$6)+(AA9*AA$6)+(AB9*AB$6)+(AC9*AC$6)</f>
        <v>18</v>
      </c>
      <c r="AF9" s="23">
        <f>SUM('By Neighborhood'!AF22:AF23)</f>
        <v>0</v>
      </c>
      <c r="AG9" s="22">
        <f>SUM(AF9)</f>
        <v>0</v>
      </c>
      <c r="AH9" s="24">
        <f>(AF9*AF$6)</f>
        <v>0</v>
      </c>
      <c r="AI9" s="22">
        <f t="shared" si="0"/>
        <v>108</v>
      </c>
      <c r="AJ9" s="24">
        <f t="shared" si="0"/>
        <v>248</v>
      </c>
    </row>
    <row r="10" spans="1:36" s="15" customFormat="1" ht="11.25">
      <c r="A10" s="28" t="s">
        <v>445</v>
      </c>
      <c r="B10" s="28">
        <f>SUM('By Neighborhood'!B24)</f>
        <v>50</v>
      </c>
      <c r="C10" s="29">
        <f>SUM(B10)</f>
        <v>50</v>
      </c>
      <c r="D10" s="30">
        <f>(B10*B$6)</f>
        <v>100</v>
      </c>
      <c r="E10" s="28">
        <f>SUM('By Neighborhood'!E24)</f>
        <v>0</v>
      </c>
      <c r="F10" s="29">
        <f>SUM('By Neighborhood'!F24)</f>
        <v>0</v>
      </c>
      <c r="G10" s="29">
        <f>SUM('By Neighborhood'!G24)</f>
        <v>0</v>
      </c>
      <c r="H10" s="29">
        <f>SUM('By Neighborhood'!H24)</f>
        <v>2</v>
      </c>
      <c r="I10" s="29">
        <f>SUM(E10:H10)</f>
        <v>2</v>
      </c>
      <c r="J10" s="30">
        <f>(E10*E$6)+(F10*F$6)+(G10*G$6)+(H10*H$6)</f>
        <v>18</v>
      </c>
      <c r="K10" s="28">
        <f>SUM('By Neighborhood'!K24)</f>
        <v>1</v>
      </c>
      <c r="L10" s="29">
        <f>SUM('By Neighborhood'!L24)</f>
        <v>0</v>
      </c>
      <c r="M10" s="29">
        <f>SUM('By Neighborhood'!M24)</f>
        <v>2</v>
      </c>
      <c r="N10" s="29">
        <f>SUM('By Neighborhood'!N24)</f>
        <v>0</v>
      </c>
      <c r="O10" s="29">
        <f>SUM('By Neighborhood'!O24)</f>
        <v>0</v>
      </c>
      <c r="P10" s="29">
        <f>SUM('By Neighborhood'!P24)</f>
        <v>0</v>
      </c>
      <c r="Q10" s="29">
        <f>SUM('By Neighborhood'!Q24)</f>
        <v>6</v>
      </c>
      <c r="R10" s="29">
        <f>SUM('By Neighborhood'!R24)</f>
        <v>0</v>
      </c>
      <c r="S10" s="29">
        <f>SUM('By Neighborhood'!S24)</f>
        <v>0</v>
      </c>
      <c r="T10" s="29">
        <f>SUM('By Neighborhood'!T24)</f>
        <v>0</v>
      </c>
      <c r="U10" s="29">
        <f>SUM('By Neighborhood'!U24)</f>
        <v>0</v>
      </c>
      <c r="V10" s="29">
        <f>SUM('By Neighborhood'!V24)</f>
        <v>0</v>
      </c>
      <c r="W10" s="29">
        <f>SUM(K10:V10)</f>
        <v>9</v>
      </c>
      <c r="X10" s="30">
        <f>(K10*K$6)+(L10*L$6)+(M10*M$6)+(N10*N$6)+(O10*O$6)+(P10*P$6)+(Q10*Q$6)+(R10*R$6)+(S10*S$6)+(T10*T$6)+(U10*U$6)+(V10*V$6)</f>
        <v>58</v>
      </c>
      <c r="Y10" s="28">
        <f>SUM('By Neighborhood'!Y24)</f>
        <v>0</v>
      </c>
      <c r="Z10" s="29">
        <f>SUM('By Neighborhood'!Z24)</f>
        <v>0</v>
      </c>
      <c r="AA10" s="29">
        <f>SUM('By Neighborhood'!AA24)</f>
        <v>0</v>
      </c>
      <c r="AB10" s="29">
        <f>SUM('By Neighborhood'!AB24)</f>
        <v>0</v>
      </c>
      <c r="AC10" s="29">
        <f>SUM('By Neighborhood'!AC24)</f>
        <v>0</v>
      </c>
      <c r="AD10" s="29">
        <f>SUM(Y10:AC10)</f>
        <v>0</v>
      </c>
      <c r="AE10" s="30">
        <f>(Y10*Y$6)+(Z10*Z$6)+(AA10*AA$6)+(AB10*AB$6)+(AC10*AC$6)</f>
        <v>0</v>
      </c>
      <c r="AF10" s="28">
        <f>SUM('By Neighborhood'!AF24)</f>
        <v>44</v>
      </c>
      <c r="AG10" s="29">
        <f>SUM(AF10)</f>
        <v>44</v>
      </c>
      <c r="AH10" s="30">
        <f>(AF10*AF$6)</f>
        <v>44</v>
      </c>
      <c r="AI10" s="29">
        <f t="shared" si="0"/>
        <v>105</v>
      </c>
      <c r="AJ10" s="30">
        <f t="shared" si="0"/>
        <v>220</v>
      </c>
    </row>
  </sheetData>
  <sheetProtection/>
  <mergeCells count="12">
    <mergeCell ref="AI4:AJ4"/>
    <mergeCell ref="AF4:AH4"/>
    <mergeCell ref="A1:AJ1"/>
    <mergeCell ref="A3:AJ3"/>
    <mergeCell ref="A2:AJ2"/>
    <mergeCell ref="K5:V5"/>
    <mergeCell ref="E5:H5"/>
    <mergeCell ref="Y5:AC5"/>
    <mergeCell ref="B4:D4"/>
    <mergeCell ref="E4:J4"/>
    <mergeCell ref="K4:X4"/>
    <mergeCell ref="Y4:AE4"/>
  </mergeCells>
  <printOptions horizontalCentered="1" verticalCentered="1"/>
  <pageMargins left="0" right="0" top="0.25" bottom="0.25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J24"/>
  <sheetViews>
    <sheetView showGridLines="0" zoomScalePageLayoutView="0" workbookViewId="0" topLeftCell="A1">
      <selection activeCell="A1" sqref="A1:AJ1"/>
    </sheetView>
  </sheetViews>
  <sheetFormatPr defaultColWidth="9.75390625" defaultRowHeight="12.75"/>
  <cols>
    <col min="1" max="1" width="19.75390625" style="1" bestFit="1" customWidth="1"/>
    <col min="2" max="4" width="3.625" style="1" bestFit="1" customWidth="1"/>
    <col min="5" max="5" width="1.875" style="1" bestFit="1" customWidth="1"/>
    <col min="6" max="7" width="2.75390625" style="1" bestFit="1" customWidth="1"/>
    <col min="8" max="8" width="1.875" style="1" bestFit="1" customWidth="1"/>
    <col min="9" max="9" width="3.00390625" style="1" bestFit="1" customWidth="1"/>
    <col min="10" max="10" width="3.625" style="1" bestFit="1" customWidth="1"/>
    <col min="11" max="14" width="1.875" style="1" bestFit="1" customWidth="1"/>
    <col min="15" max="15" width="2.75390625" style="1" bestFit="1" customWidth="1"/>
    <col min="16" max="16" width="1.875" style="1" bestFit="1" customWidth="1"/>
    <col min="17" max="17" width="2.75390625" style="1" bestFit="1" customWidth="1"/>
    <col min="18" max="18" width="1.875" style="1" bestFit="1" customWidth="1"/>
    <col min="19" max="20" width="2.75390625" style="1" bestFit="1" customWidth="1"/>
    <col min="21" max="21" width="2.75390625" style="1" customWidth="1"/>
    <col min="22" max="22" width="2.75390625" style="1" bestFit="1" customWidth="1"/>
    <col min="23" max="23" width="3.00390625" style="1" bestFit="1" customWidth="1"/>
    <col min="24" max="24" width="3.625" style="1" bestFit="1" customWidth="1"/>
    <col min="25" max="27" width="1.875" style="1" bestFit="1" customWidth="1"/>
    <col min="28" max="29" width="2.75390625" style="1" bestFit="1" customWidth="1"/>
    <col min="30" max="34" width="3.00390625" style="1" bestFit="1" customWidth="1"/>
    <col min="35" max="36" width="3.625" style="1" bestFit="1" customWidth="1"/>
    <col min="37" max="16384" width="9.75390625" style="1" customWidth="1"/>
  </cols>
  <sheetData>
    <row r="1" spans="1:36" ht="14.25">
      <c r="A1" s="42" t="s">
        <v>454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1:36" ht="14.25">
      <c r="A2" s="42" t="s">
        <v>457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</row>
    <row r="3" spans="1:36" ht="11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</row>
    <row r="4" spans="1:36" ht="11.25">
      <c r="A4" s="3" t="s">
        <v>1</v>
      </c>
      <c r="B4" s="39" t="s">
        <v>7</v>
      </c>
      <c r="C4" s="40"/>
      <c r="D4" s="41"/>
      <c r="E4" s="39" t="s">
        <v>8</v>
      </c>
      <c r="F4" s="40"/>
      <c r="G4" s="40"/>
      <c r="H4" s="40"/>
      <c r="I4" s="40"/>
      <c r="J4" s="41"/>
      <c r="K4" s="39" t="s">
        <v>9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1"/>
      <c r="Y4" s="39" t="s">
        <v>10</v>
      </c>
      <c r="Z4" s="40"/>
      <c r="AA4" s="40"/>
      <c r="AB4" s="40"/>
      <c r="AC4" s="40"/>
      <c r="AD4" s="40"/>
      <c r="AE4" s="41"/>
      <c r="AF4" s="39" t="s">
        <v>427</v>
      </c>
      <c r="AG4" s="40"/>
      <c r="AH4" s="41"/>
      <c r="AI4" s="40" t="s">
        <v>0</v>
      </c>
      <c r="AJ4" s="41"/>
    </row>
    <row r="5" spans="1:36" ht="81">
      <c r="A5" s="4"/>
      <c r="B5" s="5" t="s">
        <v>452</v>
      </c>
      <c r="C5" s="6" t="s">
        <v>55</v>
      </c>
      <c r="D5" s="7" t="s">
        <v>451</v>
      </c>
      <c r="E5" s="37" t="s">
        <v>452</v>
      </c>
      <c r="F5" s="38"/>
      <c r="G5" s="38"/>
      <c r="H5" s="38"/>
      <c r="I5" s="6" t="s">
        <v>55</v>
      </c>
      <c r="J5" s="7" t="s">
        <v>451</v>
      </c>
      <c r="K5" s="37" t="s">
        <v>452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6" t="s">
        <v>55</v>
      </c>
      <c r="X5" s="7" t="s">
        <v>451</v>
      </c>
      <c r="Y5" s="37" t="s">
        <v>452</v>
      </c>
      <c r="Z5" s="38"/>
      <c r="AA5" s="38"/>
      <c r="AB5" s="38"/>
      <c r="AC5" s="38"/>
      <c r="AD5" s="6" t="s">
        <v>55</v>
      </c>
      <c r="AE5" s="7" t="s">
        <v>451</v>
      </c>
      <c r="AF5" s="5" t="s">
        <v>452</v>
      </c>
      <c r="AG5" s="6" t="s">
        <v>55</v>
      </c>
      <c r="AH5" s="7" t="s">
        <v>451</v>
      </c>
      <c r="AI5" s="6" t="s">
        <v>55</v>
      </c>
      <c r="AJ5" s="7" t="s">
        <v>451</v>
      </c>
    </row>
    <row r="6" spans="1:36" ht="11.25">
      <c r="A6" s="8"/>
      <c r="B6" s="9">
        <v>2</v>
      </c>
      <c r="C6" s="10"/>
      <c r="D6" s="11"/>
      <c r="E6" s="9">
        <v>3</v>
      </c>
      <c r="F6" s="10">
        <v>5</v>
      </c>
      <c r="G6" s="10">
        <v>7</v>
      </c>
      <c r="H6" s="10">
        <v>9</v>
      </c>
      <c r="I6" s="10"/>
      <c r="J6" s="11"/>
      <c r="K6" s="9">
        <v>2</v>
      </c>
      <c r="L6" s="10">
        <v>3</v>
      </c>
      <c r="M6" s="10">
        <v>4</v>
      </c>
      <c r="N6" s="10">
        <v>5</v>
      </c>
      <c r="O6" s="10">
        <v>6</v>
      </c>
      <c r="P6" s="10">
        <v>7</v>
      </c>
      <c r="Q6" s="10">
        <v>8</v>
      </c>
      <c r="R6" s="10">
        <v>9</v>
      </c>
      <c r="S6" s="10">
        <v>12</v>
      </c>
      <c r="T6" s="10">
        <v>14</v>
      </c>
      <c r="U6" s="10">
        <v>15</v>
      </c>
      <c r="V6" s="10">
        <v>18</v>
      </c>
      <c r="W6" s="10"/>
      <c r="X6" s="11"/>
      <c r="Y6" s="9">
        <v>5</v>
      </c>
      <c r="Z6" s="10">
        <v>6</v>
      </c>
      <c r="AA6" s="10">
        <v>9</v>
      </c>
      <c r="AB6" s="10">
        <v>15</v>
      </c>
      <c r="AC6" s="10">
        <v>18</v>
      </c>
      <c r="AD6" s="10"/>
      <c r="AE6" s="11"/>
      <c r="AF6" s="9">
        <v>1</v>
      </c>
      <c r="AG6" s="10"/>
      <c r="AH6" s="11"/>
      <c r="AI6" s="10"/>
      <c r="AJ6" s="11"/>
    </row>
    <row r="7" spans="1:36" s="15" customFormat="1" ht="11.25">
      <c r="A7" s="34" t="s">
        <v>428</v>
      </c>
      <c r="B7" s="34">
        <f>SUM('By Facility'!B8:B28)</f>
        <v>9</v>
      </c>
      <c r="C7" s="35">
        <f aca="true" t="shared" si="0" ref="C7:C24">SUM(B7)</f>
        <v>9</v>
      </c>
      <c r="D7" s="36">
        <f>(B7*B$6)</f>
        <v>18</v>
      </c>
      <c r="E7" s="34">
        <f>SUM('By Facility'!E8:E28)</f>
        <v>0</v>
      </c>
      <c r="F7" s="35">
        <f>SUM('By Facility'!F8:F28)</f>
        <v>0</v>
      </c>
      <c r="G7" s="35">
        <f>SUM('By Facility'!G8:G28)</f>
        <v>0</v>
      </c>
      <c r="H7" s="35">
        <f>SUM('By Facility'!H8:H28)</f>
        <v>0</v>
      </c>
      <c r="I7" s="35">
        <f>SUM(E7:H7)</f>
        <v>0</v>
      </c>
      <c r="J7" s="36">
        <f>(E7*E$6)+(F7*F$6)+(G7*G$6)+(H7*H$6)</f>
        <v>0</v>
      </c>
      <c r="K7" s="34">
        <f>SUM('By Facility'!K8:K28)</f>
        <v>0</v>
      </c>
      <c r="L7" s="35">
        <f>SUM('By Facility'!L8:L28)</f>
        <v>0</v>
      </c>
      <c r="M7" s="35">
        <f>SUM('By Facility'!M8:M28)</f>
        <v>0</v>
      </c>
      <c r="N7" s="35">
        <f>SUM('By Facility'!N8:N28)</f>
        <v>0</v>
      </c>
      <c r="O7" s="35">
        <f>SUM('By Facility'!O8:O28)</f>
        <v>0</v>
      </c>
      <c r="P7" s="35">
        <f>SUM('By Facility'!P8:P28)</f>
        <v>0</v>
      </c>
      <c r="Q7" s="35">
        <f>SUM('By Facility'!Q8:Q28)</f>
        <v>2</v>
      </c>
      <c r="R7" s="35">
        <f>SUM('By Facility'!R8:R28)</f>
        <v>0</v>
      </c>
      <c r="S7" s="35">
        <f>SUM('By Facility'!S8:S28)</f>
        <v>0</v>
      </c>
      <c r="T7" s="35">
        <f>SUM('By Facility'!T8:T28)</f>
        <v>0</v>
      </c>
      <c r="U7" s="35">
        <f>SUM('By Facility'!U8:U28)</f>
        <v>0</v>
      </c>
      <c r="V7" s="35">
        <f>SUM('By Facility'!V8:V28)</f>
        <v>0</v>
      </c>
      <c r="W7" s="35">
        <f>SUM(K7:V7)</f>
        <v>2</v>
      </c>
      <c r="X7" s="36">
        <f>(K7*K$6)+(L7*L$6)+(M7*M$6)+(N7*N$6)+(O7*O$6)+(P7*P$6)+(Q7*Q$6)+(R7*R$6)+(S7*S$6)+(T7*T$6)+(U7*U$6)+(V7*V$6)</f>
        <v>16</v>
      </c>
      <c r="Y7" s="34">
        <f>SUM('By Facility'!Y8:Y28)</f>
        <v>0</v>
      </c>
      <c r="Z7" s="35">
        <f>SUM('By Facility'!Z8:Z28)</f>
        <v>0</v>
      </c>
      <c r="AA7" s="35">
        <f>SUM('By Facility'!AA8:AA28)</f>
        <v>0</v>
      </c>
      <c r="AB7" s="35">
        <f>SUM('By Facility'!AB8:AB28)</f>
        <v>0</v>
      </c>
      <c r="AC7" s="35">
        <f>SUM('By Facility'!AC8:AC28)</f>
        <v>0</v>
      </c>
      <c r="AD7" s="35">
        <f>SUM(Y7:AC7)</f>
        <v>0</v>
      </c>
      <c r="AE7" s="36">
        <f>(Y7*Y$6)+(Z7*Z$6)+(AA7*AA$6)+(AB7*AB$6)+(AC7*AC$6)</f>
        <v>0</v>
      </c>
      <c r="AF7" s="34">
        <f>SUM('By Facility'!AF8:AF28)</f>
        <v>0</v>
      </c>
      <c r="AG7" s="35">
        <f aca="true" t="shared" si="1" ref="AG7:AG24">SUM(AF7)</f>
        <v>0</v>
      </c>
      <c r="AH7" s="36">
        <f>(AF7*AF$6)</f>
        <v>0</v>
      </c>
      <c r="AI7" s="35">
        <f>SUM(C7,I7,W7,AD7,AG7)</f>
        <v>11</v>
      </c>
      <c r="AJ7" s="36">
        <f>SUM(D7,J7,X7,AE7,AH7)</f>
        <v>34</v>
      </c>
    </row>
    <row r="8" spans="1:36" s="15" customFormat="1" ht="11.25">
      <c r="A8" s="25" t="s">
        <v>429</v>
      </c>
      <c r="B8" s="25">
        <f>SUM('By Facility'!B30:B43)</f>
        <v>5</v>
      </c>
      <c r="C8" s="26">
        <f t="shared" si="0"/>
        <v>5</v>
      </c>
      <c r="D8" s="27">
        <f aca="true" t="shared" si="2" ref="D8:D24">(B8*B$6)</f>
        <v>10</v>
      </c>
      <c r="E8" s="25">
        <f>SUM('By Facility'!E30:E43)</f>
        <v>0</v>
      </c>
      <c r="F8" s="26">
        <f>SUM('By Facility'!F30:F43)</f>
        <v>0</v>
      </c>
      <c r="G8" s="26">
        <f>SUM('By Facility'!G30:G43)</f>
        <v>0</v>
      </c>
      <c r="H8" s="26">
        <f>SUM('By Facility'!H30:H43)</f>
        <v>0</v>
      </c>
      <c r="I8" s="26">
        <f aca="true" t="shared" si="3" ref="I8:I24">SUM(E8:H8)</f>
        <v>0</v>
      </c>
      <c r="J8" s="27">
        <f aca="true" t="shared" si="4" ref="J8:J24">(E8*E$6)+(F8*F$6)+(G8*G$6)+(H8*H$6)</f>
        <v>0</v>
      </c>
      <c r="K8" s="25">
        <f>SUM('By Facility'!K30:K43)</f>
        <v>0</v>
      </c>
      <c r="L8" s="26">
        <f>SUM('By Facility'!L30:L43)</f>
        <v>0</v>
      </c>
      <c r="M8" s="26">
        <f>SUM('By Facility'!M30:M43)</f>
        <v>0</v>
      </c>
      <c r="N8" s="26">
        <f>SUM('By Facility'!N30:N43)</f>
        <v>0</v>
      </c>
      <c r="O8" s="26">
        <f>SUM('By Facility'!O30:O43)</f>
        <v>0</v>
      </c>
      <c r="P8" s="26">
        <f>SUM('By Facility'!P30:P43)</f>
        <v>0</v>
      </c>
      <c r="Q8" s="26">
        <f>SUM('By Facility'!Q30:Q43)</f>
        <v>0</v>
      </c>
      <c r="R8" s="26">
        <f>SUM('By Facility'!R30:R43)</f>
        <v>0</v>
      </c>
      <c r="S8" s="26">
        <f>SUM('By Facility'!S30:S43)</f>
        <v>0</v>
      </c>
      <c r="T8" s="26">
        <f>SUM('By Facility'!T30:T43)</f>
        <v>0</v>
      </c>
      <c r="U8" s="26">
        <f>SUM('By Facility'!U30:U43)</f>
        <v>0</v>
      </c>
      <c r="V8" s="26">
        <f>SUM('By Facility'!V30:V43)</f>
        <v>0</v>
      </c>
      <c r="W8" s="26">
        <f aca="true" t="shared" si="5" ref="W8:W24">SUM(K8:V8)</f>
        <v>0</v>
      </c>
      <c r="X8" s="27">
        <f aca="true" t="shared" si="6" ref="X8:X24">(K8*K$6)+(L8*L$6)+(M8*M$6)+(N8*N$6)+(O8*O$6)+(P8*P$6)+(Q8*Q$6)+(R8*R$6)+(S8*S$6)+(T8*T$6)+(U8*U$6)+(V8*V$6)</f>
        <v>0</v>
      </c>
      <c r="Y8" s="25">
        <f>SUM('By Facility'!Y30:Y43)</f>
        <v>0</v>
      </c>
      <c r="Z8" s="26">
        <f>SUM('By Facility'!Z30:Z43)</f>
        <v>0</v>
      </c>
      <c r="AA8" s="26">
        <f>SUM('By Facility'!AA30:AA43)</f>
        <v>0</v>
      </c>
      <c r="AB8" s="26">
        <f>SUM('By Facility'!AB30:AB43)</f>
        <v>0</v>
      </c>
      <c r="AC8" s="26">
        <f>SUM('By Facility'!AC30:AC43)</f>
        <v>0</v>
      </c>
      <c r="AD8" s="26">
        <f aca="true" t="shared" si="7" ref="AD8:AD24">SUM(Y8:AC8)</f>
        <v>0</v>
      </c>
      <c r="AE8" s="27">
        <f aca="true" t="shared" si="8" ref="AE8:AE24">(Y8*Y$6)+(Z8*Z$6)+(AA8*AA$6)+(AB8*AB$6)+(AC8*AC$6)</f>
        <v>0</v>
      </c>
      <c r="AF8" s="25">
        <f>SUM('By Facility'!AF30:AF43)</f>
        <v>0</v>
      </c>
      <c r="AG8" s="26">
        <f t="shared" si="1"/>
        <v>0</v>
      </c>
      <c r="AH8" s="27">
        <f aca="true" t="shared" si="9" ref="AH8:AH24">(AF8*AF$6)</f>
        <v>0</v>
      </c>
      <c r="AI8" s="26">
        <f aca="true" t="shared" si="10" ref="AI8:AI24">SUM(C8,I8,W8,AD8,AG8)</f>
        <v>5</v>
      </c>
      <c r="AJ8" s="27">
        <f aca="true" t="shared" si="11" ref="AJ8:AJ24">SUM(D8,J8,X8,AE8,AH8)</f>
        <v>10</v>
      </c>
    </row>
    <row r="9" spans="1:36" s="15" customFormat="1" ht="11.25">
      <c r="A9" s="23" t="s">
        <v>430</v>
      </c>
      <c r="B9" s="23">
        <f>SUM('By Facility'!B45:B53)</f>
        <v>7</v>
      </c>
      <c r="C9" s="22">
        <f t="shared" si="0"/>
        <v>7</v>
      </c>
      <c r="D9" s="24">
        <f t="shared" si="2"/>
        <v>14</v>
      </c>
      <c r="E9" s="23">
        <f>SUM('By Facility'!E45:E53)</f>
        <v>0</v>
      </c>
      <c r="F9" s="22">
        <f>SUM('By Facility'!F45:F53)</f>
        <v>0</v>
      </c>
      <c r="G9" s="22">
        <f>SUM('By Facility'!G45:G53)</f>
        <v>0</v>
      </c>
      <c r="H9" s="22">
        <f>SUM('By Facility'!H45:H53)</f>
        <v>0</v>
      </c>
      <c r="I9" s="22">
        <f t="shared" si="3"/>
        <v>0</v>
      </c>
      <c r="J9" s="24">
        <f t="shared" si="4"/>
        <v>0</v>
      </c>
      <c r="K9" s="23">
        <f>SUM('By Facility'!K45:K53)</f>
        <v>0</v>
      </c>
      <c r="L9" s="22">
        <f>SUM('By Facility'!L45:L53)</f>
        <v>0</v>
      </c>
      <c r="M9" s="22">
        <f>SUM('By Facility'!M45:M53)</f>
        <v>0</v>
      </c>
      <c r="N9" s="22">
        <f>SUM('By Facility'!N45:N53)</f>
        <v>0</v>
      </c>
      <c r="O9" s="22">
        <f>SUM('By Facility'!O45:O53)</f>
        <v>0</v>
      </c>
      <c r="P9" s="22">
        <f>SUM('By Facility'!P45:P53)</f>
        <v>0</v>
      </c>
      <c r="Q9" s="22">
        <f>SUM('By Facility'!Q45:Q53)</f>
        <v>1</v>
      </c>
      <c r="R9" s="22">
        <f>SUM('By Facility'!R45:R53)</f>
        <v>0</v>
      </c>
      <c r="S9" s="22">
        <f>SUM('By Facility'!S45:S53)</f>
        <v>0</v>
      </c>
      <c r="T9" s="22">
        <f>SUM('By Facility'!T45:T53)</f>
        <v>0</v>
      </c>
      <c r="U9" s="22">
        <f>SUM('By Facility'!U45:U53)</f>
        <v>0</v>
      </c>
      <c r="V9" s="22">
        <f>SUM('By Facility'!V45:V53)</f>
        <v>0</v>
      </c>
      <c r="W9" s="22">
        <f t="shared" si="5"/>
        <v>1</v>
      </c>
      <c r="X9" s="24">
        <f t="shared" si="6"/>
        <v>8</v>
      </c>
      <c r="Y9" s="23">
        <f>SUM('By Facility'!Y45:Y53)</f>
        <v>0</v>
      </c>
      <c r="Z9" s="22">
        <f>SUM('By Facility'!Z45:Z53)</f>
        <v>0</v>
      </c>
      <c r="AA9" s="22">
        <f>SUM('By Facility'!AA45:AA53)</f>
        <v>0</v>
      </c>
      <c r="AB9" s="22">
        <f>SUM('By Facility'!AB45:AB53)</f>
        <v>0</v>
      </c>
      <c r="AC9" s="22">
        <f>SUM('By Facility'!AC45:AC53)</f>
        <v>0</v>
      </c>
      <c r="AD9" s="22">
        <f t="shared" si="7"/>
        <v>0</v>
      </c>
      <c r="AE9" s="24">
        <f t="shared" si="8"/>
        <v>0</v>
      </c>
      <c r="AF9" s="23">
        <f>SUM('By Facility'!AF45:AF53)</f>
        <v>0</v>
      </c>
      <c r="AG9" s="22">
        <f t="shared" si="1"/>
        <v>0</v>
      </c>
      <c r="AH9" s="24">
        <f t="shared" si="9"/>
        <v>0</v>
      </c>
      <c r="AI9" s="22">
        <f t="shared" si="10"/>
        <v>8</v>
      </c>
      <c r="AJ9" s="24">
        <f t="shared" si="11"/>
        <v>22</v>
      </c>
    </row>
    <row r="10" spans="1:36" s="15" customFormat="1" ht="11.25">
      <c r="A10" s="25" t="s">
        <v>431</v>
      </c>
      <c r="B10" s="25">
        <f>SUM('By Facility'!B55)</f>
        <v>0</v>
      </c>
      <c r="C10" s="26">
        <f t="shared" si="0"/>
        <v>0</v>
      </c>
      <c r="D10" s="27">
        <f t="shared" si="2"/>
        <v>0</v>
      </c>
      <c r="E10" s="25">
        <f>SUM('By Facility'!E55)</f>
        <v>0</v>
      </c>
      <c r="F10" s="26">
        <f>SUM('By Facility'!F55)</f>
        <v>0</v>
      </c>
      <c r="G10" s="26">
        <f>SUM('By Facility'!G55)</f>
        <v>3</v>
      </c>
      <c r="H10" s="26">
        <f>SUM('By Facility'!H55)</f>
        <v>0</v>
      </c>
      <c r="I10" s="26">
        <f t="shared" si="3"/>
        <v>3</v>
      </c>
      <c r="J10" s="27">
        <f t="shared" si="4"/>
        <v>21</v>
      </c>
      <c r="K10" s="25">
        <f>SUM('By Facility'!K55)</f>
        <v>0</v>
      </c>
      <c r="L10" s="26">
        <f>SUM('By Facility'!L55)</f>
        <v>0</v>
      </c>
      <c r="M10" s="26">
        <f>SUM('By Facility'!M55)</f>
        <v>0</v>
      </c>
      <c r="N10" s="26">
        <f>SUM('By Facility'!N55)</f>
        <v>0</v>
      </c>
      <c r="O10" s="26">
        <f>SUM('By Facility'!O55)</f>
        <v>0</v>
      </c>
      <c r="P10" s="26">
        <f>SUM('By Facility'!P55)</f>
        <v>0</v>
      </c>
      <c r="Q10" s="26">
        <f>SUM('By Facility'!Q55)</f>
        <v>0</v>
      </c>
      <c r="R10" s="26">
        <f>SUM('By Facility'!R55)</f>
        <v>0</v>
      </c>
      <c r="S10" s="26">
        <f>SUM('By Facility'!S55)</f>
        <v>0</v>
      </c>
      <c r="T10" s="26">
        <f>SUM('By Facility'!T55)</f>
        <v>0</v>
      </c>
      <c r="U10" s="26">
        <f>SUM('By Facility'!U55)</f>
        <v>0</v>
      </c>
      <c r="V10" s="26">
        <f>SUM('By Facility'!V55)</f>
        <v>0</v>
      </c>
      <c r="W10" s="26">
        <f t="shared" si="5"/>
        <v>0</v>
      </c>
      <c r="X10" s="27">
        <f t="shared" si="6"/>
        <v>0</v>
      </c>
      <c r="Y10" s="25">
        <f>SUM('By Facility'!Y55)</f>
        <v>0</v>
      </c>
      <c r="Z10" s="26">
        <f>SUM('By Facility'!Z55)</f>
        <v>0</v>
      </c>
      <c r="AA10" s="26">
        <f>SUM('By Facility'!AA55)</f>
        <v>0</v>
      </c>
      <c r="AB10" s="26">
        <f>SUM('By Facility'!AB55)</f>
        <v>0</v>
      </c>
      <c r="AC10" s="26">
        <f>SUM('By Facility'!AC55)</f>
        <v>0</v>
      </c>
      <c r="AD10" s="26">
        <f t="shared" si="7"/>
        <v>0</v>
      </c>
      <c r="AE10" s="27">
        <f t="shared" si="8"/>
        <v>0</v>
      </c>
      <c r="AF10" s="25">
        <f>SUM('By Facility'!AF55)</f>
        <v>0</v>
      </c>
      <c r="AG10" s="26">
        <f t="shared" si="1"/>
        <v>0</v>
      </c>
      <c r="AH10" s="27">
        <f t="shared" si="9"/>
        <v>0</v>
      </c>
      <c r="AI10" s="26">
        <f t="shared" si="10"/>
        <v>3</v>
      </c>
      <c r="AJ10" s="27">
        <f t="shared" si="11"/>
        <v>21</v>
      </c>
    </row>
    <row r="11" spans="1:36" s="15" customFormat="1" ht="11.25">
      <c r="A11" s="23" t="s">
        <v>432</v>
      </c>
      <c r="B11" s="23">
        <f>SUM('By Facility'!B57:B62)</f>
        <v>12</v>
      </c>
      <c r="C11" s="22">
        <f t="shared" si="0"/>
        <v>12</v>
      </c>
      <c r="D11" s="24">
        <f t="shared" si="2"/>
        <v>24</v>
      </c>
      <c r="E11" s="23">
        <f>SUM('By Facility'!E57:E62)</f>
        <v>0</v>
      </c>
      <c r="F11" s="22">
        <f>SUM('By Facility'!F57:F62)</f>
        <v>0</v>
      </c>
      <c r="G11" s="22">
        <f>SUM('By Facility'!G57:G62)</f>
        <v>0</v>
      </c>
      <c r="H11" s="22">
        <f>SUM('By Facility'!H57:H62)</f>
        <v>0</v>
      </c>
      <c r="I11" s="22">
        <f t="shared" si="3"/>
        <v>0</v>
      </c>
      <c r="J11" s="24">
        <f t="shared" si="4"/>
        <v>0</v>
      </c>
      <c r="K11" s="23">
        <f>SUM('By Facility'!K57:K62)</f>
        <v>0</v>
      </c>
      <c r="L11" s="22">
        <f>SUM('By Facility'!L57:L62)</f>
        <v>0</v>
      </c>
      <c r="M11" s="22">
        <f>SUM('By Facility'!M57:M62)</f>
        <v>0</v>
      </c>
      <c r="N11" s="22">
        <f>SUM('By Facility'!N57:N62)</f>
        <v>0</v>
      </c>
      <c r="O11" s="22">
        <f>SUM('By Facility'!O57:O62)</f>
        <v>0</v>
      </c>
      <c r="P11" s="22">
        <f>SUM('By Facility'!P57:P62)</f>
        <v>0</v>
      </c>
      <c r="Q11" s="22">
        <f>SUM('By Facility'!Q57:Q62)</f>
        <v>0</v>
      </c>
      <c r="R11" s="22">
        <f>SUM('By Facility'!R57:R62)</f>
        <v>0</v>
      </c>
      <c r="S11" s="22">
        <f>SUM('By Facility'!S57:S62)</f>
        <v>0</v>
      </c>
      <c r="T11" s="22">
        <f>SUM('By Facility'!T57:T62)</f>
        <v>0</v>
      </c>
      <c r="U11" s="22">
        <f>SUM('By Facility'!U57:U62)</f>
        <v>0</v>
      </c>
      <c r="V11" s="22">
        <f>SUM('By Facility'!V57:V62)</f>
        <v>0</v>
      </c>
      <c r="W11" s="22">
        <f t="shared" si="5"/>
        <v>0</v>
      </c>
      <c r="X11" s="24">
        <f t="shared" si="6"/>
        <v>0</v>
      </c>
      <c r="Y11" s="23">
        <f>SUM('By Facility'!Y57:Y62)</f>
        <v>0</v>
      </c>
      <c r="Z11" s="22">
        <f>SUM('By Facility'!Z57:Z62)</f>
        <v>0</v>
      </c>
      <c r="AA11" s="22">
        <f>SUM('By Facility'!AA57:AA62)</f>
        <v>0</v>
      </c>
      <c r="AB11" s="22">
        <f>SUM('By Facility'!AB57:AB62)</f>
        <v>0</v>
      </c>
      <c r="AC11" s="22">
        <f>SUM('By Facility'!AC57:AC62)</f>
        <v>0</v>
      </c>
      <c r="AD11" s="22">
        <f t="shared" si="7"/>
        <v>0</v>
      </c>
      <c r="AE11" s="24">
        <f t="shared" si="8"/>
        <v>0</v>
      </c>
      <c r="AF11" s="23">
        <f>SUM('By Facility'!AF57:AF62)</f>
        <v>0</v>
      </c>
      <c r="AG11" s="22">
        <f t="shared" si="1"/>
        <v>0</v>
      </c>
      <c r="AH11" s="24">
        <f t="shared" si="9"/>
        <v>0</v>
      </c>
      <c r="AI11" s="22">
        <f t="shared" si="10"/>
        <v>12</v>
      </c>
      <c r="AJ11" s="24">
        <f t="shared" si="11"/>
        <v>24</v>
      </c>
    </row>
    <row r="12" spans="1:36" s="15" customFormat="1" ht="11.25">
      <c r="A12" s="25" t="s">
        <v>433</v>
      </c>
      <c r="B12" s="25">
        <f>SUM('By Facility'!B64:B84)</f>
        <v>197</v>
      </c>
      <c r="C12" s="26">
        <f t="shared" si="0"/>
        <v>197</v>
      </c>
      <c r="D12" s="27">
        <f t="shared" si="2"/>
        <v>394</v>
      </c>
      <c r="E12" s="25">
        <f>SUM('By Facility'!E64:E84)</f>
        <v>0</v>
      </c>
      <c r="F12" s="26">
        <f>SUM('By Facility'!F64:F84)</f>
        <v>3</v>
      </c>
      <c r="G12" s="26">
        <f>SUM('By Facility'!G64:G84)</f>
        <v>0</v>
      </c>
      <c r="H12" s="26">
        <f>SUM('By Facility'!H64:H84)</f>
        <v>0</v>
      </c>
      <c r="I12" s="26">
        <f t="shared" si="3"/>
        <v>3</v>
      </c>
      <c r="J12" s="27">
        <f t="shared" si="4"/>
        <v>15</v>
      </c>
      <c r="K12" s="25">
        <f>SUM('By Facility'!K64:K84)</f>
        <v>0</v>
      </c>
      <c r="L12" s="26">
        <f>SUM('By Facility'!L64:L84)</f>
        <v>0</v>
      </c>
      <c r="M12" s="26">
        <f>SUM('By Facility'!M64:M84)</f>
        <v>2</v>
      </c>
      <c r="N12" s="26">
        <f>SUM('By Facility'!N64:N84)</f>
        <v>1</v>
      </c>
      <c r="O12" s="26">
        <f>SUM('By Facility'!O64:O84)</f>
        <v>1</v>
      </c>
      <c r="P12" s="26">
        <f>SUM('By Facility'!P64:P84)</f>
        <v>4</v>
      </c>
      <c r="Q12" s="26">
        <f>SUM('By Facility'!Q64:Q84)</f>
        <v>27</v>
      </c>
      <c r="R12" s="26">
        <f>SUM('By Facility'!R64:R84)</f>
        <v>0</v>
      </c>
      <c r="S12" s="26">
        <f>SUM('By Facility'!S64:S84)</f>
        <v>0</v>
      </c>
      <c r="T12" s="26">
        <f>SUM('By Facility'!T64:T84)</f>
        <v>0</v>
      </c>
      <c r="U12" s="26">
        <f>SUM('By Facility'!U64:U84)</f>
        <v>0</v>
      </c>
      <c r="V12" s="26">
        <f>SUM('By Facility'!V64:V84)</f>
        <v>0</v>
      </c>
      <c r="W12" s="26">
        <f t="shared" si="5"/>
        <v>35</v>
      </c>
      <c r="X12" s="27">
        <f t="shared" si="6"/>
        <v>263</v>
      </c>
      <c r="Y12" s="25">
        <f>SUM('By Facility'!Y64:Y84)</f>
        <v>0</v>
      </c>
      <c r="Z12" s="26">
        <f>SUM('By Facility'!Z64:Z84)</f>
        <v>0</v>
      </c>
      <c r="AA12" s="26">
        <f>SUM('By Facility'!AA64:AA84)</f>
        <v>0</v>
      </c>
      <c r="AB12" s="26">
        <f>SUM('By Facility'!AB64:AB84)</f>
        <v>0</v>
      </c>
      <c r="AC12" s="26">
        <f>SUM('By Facility'!AC64:AC84)</f>
        <v>1</v>
      </c>
      <c r="AD12" s="26">
        <f t="shared" si="7"/>
        <v>1</v>
      </c>
      <c r="AE12" s="27">
        <f t="shared" si="8"/>
        <v>18</v>
      </c>
      <c r="AF12" s="25">
        <f>SUM('By Facility'!AF64:AF84)</f>
        <v>0</v>
      </c>
      <c r="AG12" s="26">
        <f t="shared" si="1"/>
        <v>0</v>
      </c>
      <c r="AH12" s="27">
        <f t="shared" si="9"/>
        <v>0</v>
      </c>
      <c r="AI12" s="26">
        <f t="shared" si="10"/>
        <v>236</v>
      </c>
      <c r="AJ12" s="27">
        <f t="shared" si="11"/>
        <v>690</v>
      </c>
    </row>
    <row r="13" spans="1:36" s="15" customFormat="1" ht="11.25">
      <c r="A13" s="23" t="s">
        <v>434</v>
      </c>
      <c r="B13" s="23">
        <f>SUM('By Facility'!B86:B119)</f>
        <v>168</v>
      </c>
      <c r="C13" s="22">
        <f t="shared" si="0"/>
        <v>168</v>
      </c>
      <c r="D13" s="24">
        <f t="shared" si="2"/>
        <v>336</v>
      </c>
      <c r="E13" s="23">
        <f>SUM('By Facility'!E86:E119)</f>
        <v>0</v>
      </c>
      <c r="F13" s="22">
        <f>SUM('By Facility'!F86:F119)</f>
        <v>4</v>
      </c>
      <c r="G13" s="22">
        <f>SUM('By Facility'!G86:G119)</f>
        <v>0</v>
      </c>
      <c r="H13" s="22">
        <f>SUM('By Facility'!H86:H119)</f>
        <v>0</v>
      </c>
      <c r="I13" s="22">
        <f t="shared" si="3"/>
        <v>4</v>
      </c>
      <c r="J13" s="24">
        <f t="shared" si="4"/>
        <v>20</v>
      </c>
      <c r="K13" s="23">
        <f>SUM('By Facility'!K86:K119)</f>
        <v>0</v>
      </c>
      <c r="L13" s="22">
        <f>SUM('By Facility'!L86:L119)</f>
        <v>0</v>
      </c>
      <c r="M13" s="22">
        <f>SUM('By Facility'!M86:M119)</f>
        <v>0</v>
      </c>
      <c r="N13" s="22">
        <f>SUM('By Facility'!N86:N119)</f>
        <v>2</v>
      </c>
      <c r="O13" s="22">
        <f>SUM('By Facility'!O86:O119)</f>
        <v>7</v>
      </c>
      <c r="P13" s="22">
        <f>SUM('By Facility'!P86:P119)</f>
        <v>5</v>
      </c>
      <c r="Q13" s="22">
        <f>SUM('By Facility'!Q86:Q119)</f>
        <v>24</v>
      </c>
      <c r="R13" s="22">
        <f>SUM('By Facility'!R86:R119)</f>
        <v>0</v>
      </c>
      <c r="S13" s="22">
        <f>SUM('By Facility'!S86:S119)</f>
        <v>1</v>
      </c>
      <c r="T13" s="22">
        <f>SUM('By Facility'!T86:T119)</f>
        <v>2</v>
      </c>
      <c r="U13" s="22">
        <f>SUM('By Facility'!U86:U119)</f>
        <v>0</v>
      </c>
      <c r="V13" s="22">
        <f>SUM('By Facility'!V86:V119)</f>
        <v>1</v>
      </c>
      <c r="W13" s="22">
        <f t="shared" si="5"/>
        <v>42</v>
      </c>
      <c r="X13" s="24">
        <f t="shared" si="6"/>
        <v>337</v>
      </c>
      <c r="Y13" s="23">
        <f>SUM('By Facility'!Y86:Y119)</f>
        <v>0</v>
      </c>
      <c r="Z13" s="22">
        <f>SUM('By Facility'!Z86:Z119)</f>
        <v>0</v>
      </c>
      <c r="AA13" s="22">
        <f>SUM('By Facility'!AA86:AA119)</f>
        <v>0</v>
      </c>
      <c r="AB13" s="22">
        <f>SUM('By Facility'!AB86:AB119)</f>
        <v>0</v>
      </c>
      <c r="AC13" s="22">
        <f>SUM('By Facility'!AC86:AC119)</f>
        <v>0</v>
      </c>
      <c r="AD13" s="22">
        <f t="shared" si="7"/>
        <v>0</v>
      </c>
      <c r="AE13" s="24">
        <f t="shared" si="8"/>
        <v>0</v>
      </c>
      <c r="AF13" s="23">
        <f>SUM('By Facility'!AF86:AF119)</f>
        <v>0</v>
      </c>
      <c r="AG13" s="22">
        <f t="shared" si="1"/>
        <v>0</v>
      </c>
      <c r="AH13" s="24">
        <f t="shared" si="9"/>
        <v>0</v>
      </c>
      <c r="AI13" s="22">
        <f t="shared" si="10"/>
        <v>214</v>
      </c>
      <c r="AJ13" s="24">
        <f t="shared" si="11"/>
        <v>693</v>
      </c>
    </row>
    <row r="14" spans="1:36" s="15" customFormat="1" ht="11.25">
      <c r="A14" s="25" t="s">
        <v>435</v>
      </c>
      <c r="B14" s="25">
        <f>SUM('By Facility'!B121:B179)</f>
        <v>119</v>
      </c>
      <c r="C14" s="26">
        <f t="shared" si="0"/>
        <v>119</v>
      </c>
      <c r="D14" s="27">
        <f t="shared" si="2"/>
        <v>238</v>
      </c>
      <c r="E14" s="25">
        <f>SUM('By Facility'!E121:E179)</f>
        <v>8</v>
      </c>
      <c r="F14" s="26">
        <f>SUM('By Facility'!F121:F179)</f>
        <v>44</v>
      </c>
      <c r="G14" s="26">
        <f>SUM('By Facility'!G121:G179)</f>
        <v>0</v>
      </c>
      <c r="H14" s="26">
        <f>SUM('By Facility'!H121:H179)</f>
        <v>0</v>
      </c>
      <c r="I14" s="26">
        <f t="shared" si="3"/>
        <v>52</v>
      </c>
      <c r="J14" s="27">
        <f t="shared" si="4"/>
        <v>244</v>
      </c>
      <c r="K14" s="25">
        <f>SUM('By Facility'!K121:K179)</f>
        <v>0</v>
      </c>
      <c r="L14" s="26">
        <f>SUM('By Facility'!L121:L179)</f>
        <v>0</v>
      </c>
      <c r="M14" s="26">
        <f>SUM('By Facility'!M121:M179)</f>
        <v>0</v>
      </c>
      <c r="N14" s="26">
        <f>SUM('By Facility'!N121:N179)</f>
        <v>0</v>
      </c>
      <c r="O14" s="26">
        <f>SUM('By Facility'!O121:O179)</f>
        <v>2</v>
      </c>
      <c r="P14" s="26">
        <f>SUM('By Facility'!P121:P179)</f>
        <v>0</v>
      </c>
      <c r="Q14" s="26">
        <f>SUM('By Facility'!Q121:Q179)</f>
        <v>0</v>
      </c>
      <c r="R14" s="26">
        <f>SUM('By Facility'!R121:R179)</f>
        <v>0</v>
      </c>
      <c r="S14" s="26">
        <f>SUM('By Facility'!S121:S179)</f>
        <v>0</v>
      </c>
      <c r="T14" s="26">
        <f>SUM('By Facility'!T121:T179)</f>
        <v>0</v>
      </c>
      <c r="U14" s="26">
        <f>SUM('By Facility'!U121:U179)</f>
        <v>0</v>
      </c>
      <c r="V14" s="26">
        <f>SUM('By Facility'!V121:V179)</f>
        <v>0</v>
      </c>
      <c r="W14" s="26">
        <f t="shared" si="5"/>
        <v>2</v>
      </c>
      <c r="X14" s="27">
        <f t="shared" si="6"/>
        <v>12</v>
      </c>
      <c r="Y14" s="25">
        <f>SUM('By Facility'!Y121:Y179)</f>
        <v>0</v>
      </c>
      <c r="Z14" s="26">
        <f>SUM('By Facility'!Z121:Z179)</f>
        <v>0</v>
      </c>
      <c r="AA14" s="26">
        <f>SUM('By Facility'!AA121:AA179)</f>
        <v>0</v>
      </c>
      <c r="AB14" s="26">
        <f>SUM('By Facility'!AB121:AB179)</f>
        <v>0</v>
      </c>
      <c r="AC14" s="26">
        <f>SUM('By Facility'!AC121:AC179)</f>
        <v>0</v>
      </c>
      <c r="AD14" s="26">
        <f t="shared" si="7"/>
        <v>0</v>
      </c>
      <c r="AE14" s="27">
        <f t="shared" si="8"/>
        <v>0</v>
      </c>
      <c r="AF14" s="25">
        <f>SUM('By Facility'!AF121:AF179)</f>
        <v>6</v>
      </c>
      <c r="AG14" s="26">
        <f t="shared" si="1"/>
        <v>6</v>
      </c>
      <c r="AH14" s="27">
        <f t="shared" si="9"/>
        <v>6</v>
      </c>
      <c r="AI14" s="26">
        <f t="shared" si="10"/>
        <v>179</v>
      </c>
      <c r="AJ14" s="27">
        <f t="shared" si="11"/>
        <v>500</v>
      </c>
    </row>
    <row r="15" spans="1:36" s="15" customFormat="1" ht="11.25">
      <c r="A15" s="23" t="s">
        <v>436</v>
      </c>
      <c r="B15" s="23">
        <f>SUM('By Facility'!B181:B218)</f>
        <v>122</v>
      </c>
      <c r="C15" s="22">
        <f t="shared" si="0"/>
        <v>122</v>
      </c>
      <c r="D15" s="24">
        <f t="shared" si="2"/>
        <v>244</v>
      </c>
      <c r="E15" s="23">
        <f>SUM('By Facility'!E181:E218)</f>
        <v>0</v>
      </c>
      <c r="F15" s="22">
        <f>SUM('By Facility'!F181:F218)</f>
        <v>0</v>
      </c>
      <c r="G15" s="22">
        <f>SUM('By Facility'!G181:G218)</f>
        <v>0</v>
      </c>
      <c r="H15" s="22">
        <f>SUM('By Facility'!H181:H218)</f>
        <v>0</v>
      </c>
      <c r="I15" s="22">
        <f t="shared" si="3"/>
        <v>0</v>
      </c>
      <c r="J15" s="24">
        <f t="shared" si="4"/>
        <v>0</v>
      </c>
      <c r="K15" s="23">
        <f>SUM('By Facility'!K181:K218)</f>
        <v>0</v>
      </c>
      <c r="L15" s="22">
        <f>SUM('By Facility'!L181:L218)</f>
        <v>0</v>
      </c>
      <c r="M15" s="22">
        <f>SUM('By Facility'!M181:M218)</f>
        <v>0</v>
      </c>
      <c r="N15" s="22">
        <f>SUM('By Facility'!N181:N218)</f>
        <v>0</v>
      </c>
      <c r="O15" s="22">
        <f>SUM('By Facility'!O181:O218)</f>
        <v>0</v>
      </c>
      <c r="P15" s="22">
        <f>SUM('By Facility'!P181:P218)</f>
        <v>0</v>
      </c>
      <c r="Q15" s="22">
        <f>SUM('By Facility'!Q181:Q218)</f>
        <v>2</v>
      </c>
      <c r="R15" s="22">
        <f>SUM('By Facility'!R181:R218)</f>
        <v>0</v>
      </c>
      <c r="S15" s="22">
        <f>SUM('By Facility'!S181:S218)</f>
        <v>0</v>
      </c>
      <c r="T15" s="22">
        <f>SUM('By Facility'!T181:T218)</f>
        <v>0</v>
      </c>
      <c r="U15" s="22">
        <f>SUM('By Facility'!U181:U218)</f>
        <v>0</v>
      </c>
      <c r="V15" s="22">
        <f>SUM('By Facility'!V181:V218)</f>
        <v>0</v>
      </c>
      <c r="W15" s="22">
        <f t="shared" si="5"/>
        <v>2</v>
      </c>
      <c r="X15" s="24">
        <f t="shared" si="6"/>
        <v>16</v>
      </c>
      <c r="Y15" s="23">
        <f>SUM('By Facility'!Y181:Y218)</f>
        <v>0</v>
      </c>
      <c r="Z15" s="22">
        <f>SUM('By Facility'!Z181:Z218)</f>
        <v>0</v>
      </c>
      <c r="AA15" s="22">
        <f>SUM('By Facility'!AA181:AA218)</f>
        <v>0</v>
      </c>
      <c r="AB15" s="22">
        <f>SUM('By Facility'!AB181:AB218)</f>
        <v>1</v>
      </c>
      <c r="AC15" s="22">
        <f>SUM('By Facility'!AC181:AC218)</f>
        <v>0</v>
      </c>
      <c r="AD15" s="22">
        <f t="shared" si="7"/>
        <v>1</v>
      </c>
      <c r="AE15" s="24">
        <f t="shared" si="8"/>
        <v>15</v>
      </c>
      <c r="AF15" s="23">
        <f>SUM('By Facility'!AF181:AF218)</f>
        <v>0</v>
      </c>
      <c r="AG15" s="22">
        <f t="shared" si="1"/>
        <v>0</v>
      </c>
      <c r="AH15" s="24">
        <f t="shared" si="9"/>
        <v>0</v>
      </c>
      <c r="AI15" s="22">
        <f t="shared" si="10"/>
        <v>125</v>
      </c>
      <c r="AJ15" s="24">
        <f t="shared" si="11"/>
        <v>275</v>
      </c>
    </row>
    <row r="16" spans="1:36" s="15" customFormat="1" ht="11.25">
      <c r="A16" s="25" t="s">
        <v>437</v>
      </c>
      <c r="B16" s="25">
        <f>SUM('By Facility'!B220:B236)</f>
        <v>201</v>
      </c>
      <c r="C16" s="26">
        <f t="shared" si="0"/>
        <v>201</v>
      </c>
      <c r="D16" s="27">
        <f t="shared" si="2"/>
        <v>402</v>
      </c>
      <c r="E16" s="25">
        <f>SUM('By Facility'!E220:E236)</f>
        <v>0</v>
      </c>
      <c r="F16" s="26">
        <f>SUM('By Facility'!F220:F236)</f>
        <v>2</v>
      </c>
      <c r="G16" s="26">
        <f>SUM('By Facility'!G220:G236)</f>
        <v>0</v>
      </c>
      <c r="H16" s="26">
        <f>SUM('By Facility'!H220:H236)</f>
        <v>0</v>
      </c>
      <c r="I16" s="26">
        <f t="shared" si="3"/>
        <v>2</v>
      </c>
      <c r="J16" s="27">
        <f t="shared" si="4"/>
        <v>10</v>
      </c>
      <c r="K16" s="25">
        <f>SUM('By Facility'!K220:K236)</f>
        <v>0</v>
      </c>
      <c r="L16" s="26">
        <f>SUM('By Facility'!L220:L236)</f>
        <v>0</v>
      </c>
      <c r="M16" s="26">
        <f>SUM('By Facility'!M220:M236)</f>
        <v>0</v>
      </c>
      <c r="N16" s="26">
        <f>SUM('By Facility'!N220:N236)</f>
        <v>0</v>
      </c>
      <c r="O16" s="26">
        <f>SUM('By Facility'!O220:O236)</f>
        <v>0</v>
      </c>
      <c r="P16" s="26">
        <f>SUM('By Facility'!P220:P236)</f>
        <v>0</v>
      </c>
      <c r="Q16" s="26">
        <f>SUM('By Facility'!Q220:Q236)</f>
        <v>1</v>
      </c>
      <c r="R16" s="26">
        <f>SUM('By Facility'!R220:R236)</f>
        <v>0</v>
      </c>
      <c r="S16" s="26">
        <f>SUM('By Facility'!S220:S236)</f>
        <v>0</v>
      </c>
      <c r="T16" s="26">
        <f>SUM('By Facility'!T220:T236)</f>
        <v>0</v>
      </c>
      <c r="U16" s="26">
        <f>SUM('By Facility'!U220:U236)</f>
        <v>0</v>
      </c>
      <c r="V16" s="26">
        <f>SUM('By Facility'!V220:V236)</f>
        <v>0</v>
      </c>
      <c r="W16" s="26">
        <f t="shared" si="5"/>
        <v>1</v>
      </c>
      <c r="X16" s="27">
        <f t="shared" si="6"/>
        <v>8</v>
      </c>
      <c r="Y16" s="25">
        <f>SUM('By Facility'!Y220:Y236)</f>
        <v>1</v>
      </c>
      <c r="Z16" s="26">
        <f>SUM('By Facility'!Z220:Z236)</f>
        <v>0</v>
      </c>
      <c r="AA16" s="26">
        <f>SUM('By Facility'!AA220:AA236)</f>
        <v>1</v>
      </c>
      <c r="AB16" s="26">
        <f>SUM('By Facility'!AB220:AB236)</f>
        <v>0</v>
      </c>
      <c r="AC16" s="26">
        <f>SUM('By Facility'!AC220:AC236)</f>
        <v>0</v>
      </c>
      <c r="AD16" s="26">
        <f t="shared" si="7"/>
        <v>2</v>
      </c>
      <c r="AE16" s="27">
        <f t="shared" si="8"/>
        <v>14</v>
      </c>
      <c r="AF16" s="25">
        <f>SUM('By Facility'!AF220:AF236)</f>
        <v>0</v>
      </c>
      <c r="AG16" s="26">
        <f t="shared" si="1"/>
        <v>0</v>
      </c>
      <c r="AH16" s="27">
        <f t="shared" si="9"/>
        <v>0</v>
      </c>
      <c r="AI16" s="26">
        <f t="shared" si="10"/>
        <v>206</v>
      </c>
      <c r="AJ16" s="27">
        <f t="shared" si="11"/>
        <v>434</v>
      </c>
    </row>
    <row r="17" spans="1:36" s="15" customFormat="1" ht="11.25">
      <c r="A17" s="23" t="s">
        <v>438</v>
      </c>
      <c r="B17" s="23">
        <f>SUM('By Facility'!B238:B260)</f>
        <v>299</v>
      </c>
      <c r="C17" s="22">
        <f t="shared" si="0"/>
        <v>299</v>
      </c>
      <c r="D17" s="24">
        <f t="shared" si="2"/>
        <v>598</v>
      </c>
      <c r="E17" s="23">
        <f>SUM('By Facility'!E238:E260)</f>
        <v>0</v>
      </c>
      <c r="F17" s="22">
        <f>SUM('By Facility'!F238:F260)</f>
        <v>6</v>
      </c>
      <c r="G17" s="22">
        <f>SUM('By Facility'!G238:G260)</f>
        <v>16</v>
      </c>
      <c r="H17" s="22">
        <f>SUM('By Facility'!H238:H260)</f>
        <v>8</v>
      </c>
      <c r="I17" s="22">
        <f t="shared" si="3"/>
        <v>30</v>
      </c>
      <c r="J17" s="24">
        <f t="shared" si="4"/>
        <v>214</v>
      </c>
      <c r="K17" s="23">
        <f>SUM('By Facility'!K238:K260)</f>
        <v>0</v>
      </c>
      <c r="L17" s="22">
        <f>SUM('By Facility'!L238:L260)</f>
        <v>0</v>
      </c>
      <c r="M17" s="22">
        <f>SUM('By Facility'!M238:M260)</f>
        <v>0</v>
      </c>
      <c r="N17" s="22">
        <f>SUM('By Facility'!N238:N260)</f>
        <v>2</v>
      </c>
      <c r="O17" s="22">
        <f>SUM('By Facility'!O238:O260)</f>
        <v>1</v>
      </c>
      <c r="P17" s="22">
        <f>SUM('By Facility'!P238:P260)</f>
        <v>0</v>
      </c>
      <c r="Q17" s="22">
        <f>SUM('By Facility'!Q238:Q260)</f>
        <v>4</v>
      </c>
      <c r="R17" s="22">
        <f>SUM('By Facility'!R238:R260)</f>
        <v>0</v>
      </c>
      <c r="S17" s="22">
        <f>SUM('By Facility'!S238:S260)</f>
        <v>0</v>
      </c>
      <c r="T17" s="22">
        <f>SUM('By Facility'!T238:T260)</f>
        <v>0</v>
      </c>
      <c r="U17" s="22">
        <f>SUM('By Facility'!U238:U260)</f>
        <v>0</v>
      </c>
      <c r="V17" s="22">
        <f>SUM('By Facility'!V238:V260)</f>
        <v>0</v>
      </c>
      <c r="W17" s="22">
        <f t="shared" si="5"/>
        <v>7</v>
      </c>
      <c r="X17" s="24">
        <f t="shared" si="6"/>
        <v>48</v>
      </c>
      <c r="Y17" s="23">
        <f>SUM('By Facility'!Y238:Y260)</f>
        <v>0</v>
      </c>
      <c r="Z17" s="22">
        <f>SUM('By Facility'!Z238:Z260)</f>
        <v>0</v>
      </c>
      <c r="AA17" s="22">
        <f>SUM('By Facility'!AA238:AA260)</f>
        <v>0</v>
      </c>
      <c r="AB17" s="22">
        <f>SUM('By Facility'!AB238:AB260)</f>
        <v>0</v>
      </c>
      <c r="AC17" s="22">
        <f>SUM('By Facility'!AC238:AC260)</f>
        <v>0</v>
      </c>
      <c r="AD17" s="22">
        <f t="shared" si="7"/>
        <v>0</v>
      </c>
      <c r="AE17" s="24">
        <f t="shared" si="8"/>
        <v>0</v>
      </c>
      <c r="AF17" s="23">
        <f>SUM('By Facility'!AF238:AF260)</f>
        <v>0</v>
      </c>
      <c r="AG17" s="22">
        <f t="shared" si="1"/>
        <v>0</v>
      </c>
      <c r="AH17" s="24">
        <f t="shared" si="9"/>
        <v>0</v>
      </c>
      <c r="AI17" s="22">
        <f t="shared" si="10"/>
        <v>336</v>
      </c>
      <c r="AJ17" s="24">
        <f t="shared" si="11"/>
        <v>860</v>
      </c>
    </row>
    <row r="18" spans="1:36" s="15" customFormat="1" ht="11.25">
      <c r="A18" s="25" t="s">
        <v>439</v>
      </c>
      <c r="B18" s="25">
        <f>SUM('By Facility'!B262:B272)</f>
        <v>4</v>
      </c>
      <c r="C18" s="26">
        <f t="shared" si="0"/>
        <v>4</v>
      </c>
      <c r="D18" s="27">
        <f t="shared" si="2"/>
        <v>8</v>
      </c>
      <c r="E18" s="25">
        <f>SUM('By Facility'!E262:E272)</f>
        <v>0</v>
      </c>
      <c r="F18" s="26">
        <f>SUM('By Facility'!F262:F272)</f>
        <v>1</v>
      </c>
      <c r="G18" s="26">
        <f>SUM('By Facility'!G262:G272)</f>
        <v>0</v>
      </c>
      <c r="H18" s="26">
        <f>SUM('By Facility'!H262:H272)</f>
        <v>0</v>
      </c>
      <c r="I18" s="26">
        <f t="shared" si="3"/>
        <v>1</v>
      </c>
      <c r="J18" s="27">
        <f t="shared" si="4"/>
        <v>5</v>
      </c>
      <c r="K18" s="25">
        <f>SUM('By Facility'!K262:K272)</f>
        <v>0</v>
      </c>
      <c r="L18" s="26">
        <f>SUM('By Facility'!L262:L272)</f>
        <v>1</v>
      </c>
      <c r="M18" s="26">
        <f>SUM('By Facility'!M262:M272)</f>
        <v>0</v>
      </c>
      <c r="N18" s="26">
        <f>SUM('By Facility'!N262:N272)</f>
        <v>0</v>
      </c>
      <c r="O18" s="26">
        <f>SUM('By Facility'!O262:O272)</f>
        <v>0</v>
      </c>
      <c r="P18" s="26">
        <f>SUM('By Facility'!P262:P272)</f>
        <v>1</v>
      </c>
      <c r="Q18" s="26">
        <f>SUM('By Facility'!Q262:Q272)</f>
        <v>1</v>
      </c>
      <c r="R18" s="26">
        <f>SUM('By Facility'!R262:R272)</f>
        <v>0</v>
      </c>
      <c r="S18" s="26">
        <f>SUM('By Facility'!S262:S272)</f>
        <v>0</v>
      </c>
      <c r="T18" s="26">
        <f>SUM('By Facility'!T262:T272)</f>
        <v>1</v>
      </c>
      <c r="U18" s="26">
        <f>SUM('By Facility'!U262:U272)</f>
        <v>0</v>
      </c>
      <c r="V18" s="26">
        <f>SUM('By Facility'!V262:V272)</f>
        <v>0</v>
      </c>
      <c r="W18" s="26">
        <f t="shared" si="5"/>
        <v>4</v>
      </c>
      <c r="X18" s="27">
        <f t="shared" si="6"/>
        <v>32</v>
      </c>
      <c r="Y18" s="25">
        <f>SUM('By Facility'!Y262:Y272)</f>
        <v>0</v>
      </c>
      <c r="Z18" s="26">
        <f>SUM('By Facility'!Z262:Z272)</f>
        <v>0</v>
      </c>
      <c r="AA18" s="26">
        <f>SUM('By Facility'!AA262:AA272)</f>
        <v>0</v>
      </c>
      <c r="AB18" s="26">
        <f>SUM('By Facility'!AB262:AB272)</f>
        <v>0</v>
      </c>
      <c r="AC18" s="26">
        <f>SUM('By Facility'!AC262:AC272)</f>
        <v>0</v>
      </c>
      <c r="AD18" s="26">
        <f t="shared" si="7"/>
        <v>0</v>
      </c>
      <c r="AE18" s="27">
        <f t="shared" si="8"/>
        <v>0</v>
      </c>
      <c r="AF18" s="25">
        <f>SUM('By Facility'!AF262:AF272)</f>
        <v>0</v>
      </c>
      <c r="AG18" s="26">
        <f t="shared" si="1"/>
        <v>0</v>
      </c>
      <c r="AH18" s="27">
        <f t="shared" si="9"/>
        <v>0</v>
      </c>
      <c r="AI18" s="26">
        <f t="shared" si="10"/>
        <v>9</v>
      </c>
      <c r="AJ18" s="27">
        <f t="shared" si="11"/>
        <v>45</v>
      </c>
    </row>
    <row r="19" spans="1:36" s="15" customFormat="1" ht="11.25">
      <c r="A19" s="23" t="s">
        <v>440</v>
      </c>
      <c r="B19" s="23">
        <f>SUM('By Facility'!B274:B326)</f>
        <v>59</v>
      </c>
      <c r="C19" s="22">
        <f t="shared" si="0"/>
        <v>59</v>
      </c>
      <c r="D19" s="24">
        <f t="shared" si="2"/>
        <v>118</v>
      </c>
      <c r="E19" s="23">
        <f>SUM('By Facility'!E274:E326)</f>
        <v>0</v>
      </c>
      <c r="F19" s="22">
        <f>SUM('By Facility'!F274:F326)</f>
        <v>12</v>
      </c>
      <c r="G19" s="22">
        <f>SUM('By Facility'!G274:G326)</f>
        <v>0</v>
      </c>
      <c r="H19" s="22">
        <f>SUM('By Facility'!H274:H326)</f>
        <v>0</v>
      </c>
      <c r="I19" s="22">
        <f t="shared" si="3"/>
        <v>12</v>
      </c>
      <c r="J19" s="24">
        <f t="shared" si="4"/>
        <v>60</v>
      </c>
      <c r="K19" s="23">
        <f>SUM('By Facility'!K274:K326)</f>
        <v>0</v>
      </c>
      <c r="L19" s="22">
        <f>SUM('By Facility'!L274:L326)</f>
        <v>0</v>
      </c>
      <c r="M19" s="22">
        <f>SUM('By Facility'!M274:M326)</f>
        <v>1</v>
      </c>
      <c r="N19" s="22">
        <f>SUM('By Facility'!N274:N326)</f>
        <v>1</v>
      </c>
      <c r="O19" s="22">
        <f>SUM('By Facility'!O274:O326)</f>
        <v>21</v>
      </c>
      <c r="P19" s="22">
        <f>SUM('By Facility'!P274:P326)</f>
        <v>4</v>
      </c>
      <c r="Q19" s="22">
        <f>SUM('By Facility'!Q274:Q326)</f>
        <v>38</v>
      </c>
      <c r="R19" s="22">
        <f>SUM('By Facility'!R274:R326)</f>
        <v>0</v>
      </c>
      <c r="S19" s="22">
        <f>SUM('By Facility'!S274:S326)</f>
        <v>0</v>
      </c>
      <c r="T19" s="22">
        <f>SUM('By Facility'!T274:T326)</f>
        <v>0</v>
      </c>
      <c r="U19" s="22">
        <f>SUM('By Facility'!U274:U326)</f>
        <v>0</v>
      </c>
      <c r="V19" s="22">
        <f>SUM('By Facility'!V274:V326)</f>
        <v>0</v>
      </c>
      <c r="W19" s="22">
        <f t="shared" si="5"/>
        <v>65</v>
      </c>
      <c r="X19" s="24">
        <f t="shared" si="6"/>
        <v>467</v>
      </c>
      <c r="Y19" s="23">
        <f>SUM('By Facility'!Y274:Y326)</f>
        <v>0</v>
      </c>
      <c r="Z19" s="22">
        <f>SUM('By Facility'!Z274:Z326)</f>
        <v>0</v>
      </c>
      <c r="AA19" s="22">
        <f>SUM('By Facility'!AA274:AA326)</f>
        <v>0</v>
      </c>
      <c r="AB19" s="22">
        <f>SUM('By Facility'!AB274:AB326)</f>
        <v>0</v>
      </c>
      <c r="AC19" s="22">
        <f>SUM('By Facility'!AC274:AC326)</f>
        <v>2</v>
      </c>
      <c r="AD19" s="22">
        <f t="shared" si="7"/>
        <v>2</v>
      </c>
      <c r="AE19" s="24">
        <f t="shared" si="8"/>
        <v>36</v>
      </c>
      <c r="AF19" s="23">
        <f>SUM('By Facility'!AF274:AF326)</f>
        <v>0</v>
      </c>
      <c r="AG19" s="22">
        <f t="shared" si="1"/>
        <v>0</v>
      </c>
      <c r="AH19" s="24">
        <f t="shared" si="9"/>
        <v>0</v>
      </c>
      <c r="AI19" s="22">
        <f t="shared" si="10"/>
        <v>138</v>
      </c>
      <c r="AJ19" s="24">
        <f t="shared" si="11"/>
        <v>681</v>
      </c>
    </row>
    <row r="20" spans="1:36" s="15" customFormat="1" ht="11.25">
      <c r="A20" s="25" t="s">
        <v>441</v>
      </c>
      <c r="B20" s="25">
        <f>SUM('By Facility'!B328:B355)</f>
        <v>104</v>
      </c>
      <c r="C20" s="26">
        <f t="shared" si="0"/>
        <v>104</v>
      </c>
      <c r="D20" s="27">
        <f t="shared" si="2"/>
        <v>208</v>
      </c>
      <c r="E20" s="25">
        <f>SUM('By Facility'!E328:E355)</f>
        <v>0</v>
      </c>
      <c r="F20" s="26">
        <f>SUM('By Facility'!F328:F355)</f>
        <v>0</v>
      </c>
      <c r="G20" s="26">
        <f>SUM('By Facility'!G328:G355)</f>
        <v>0</v>
      </c>
      <c r="H20" s="26">
        <f>SUM('By Facility'!H328:H355)</f>
        <v>4</v>
      </c>
      <c r="I20" s="26">
        <f t="shared" si="3"/>
        <v>4</v>
      </c>
      <c r="J20" s="27">
        <f t="shared" si="4"/>
        <v>36</v>
      </c>
      <c r="K20" s="25">
        <f>SUM('By Facility'!K328:K355)</f>
        <v>0</v>
      </c>
      <c r="L20" s="26">
        <f>SUM('By Facility'!L328:L355)</f>
        <v>0</v>
      </c>
      <c r="M20" s="26">
        <f>SUM('By Facility'!M328:M355)</f>
        <v>0</v>
      </c>
      <c r="N20" s="26">
        <f>SUM('By Facility'!N328:N355)</f>
        <v>0</v>
      </c>
      <c r="O20" s="26">
        <f>SUM('By Facility'!O328:O355)</f>
        <v>0</v>
      </c>
      <c r="P20" s="26">
        <f>SUM('By Facility'!P328:P355)</f>
        <v>2</v>
      </c>
      <c r="Q20" s="26">
        <f>SUM('By Facility'!Q328:Q355)</f>
        <v>0</v>
      </c>
      <c r="R20" s="26">
        <f>SUM('By Facility'!R328:R355)</f>
        <v>0</v>
      </c>
      <c r="S20" s="26">
        <f>SUM('By Facility'!S328:S355)</f>
        <v>0</v>
      </c>
      <c r="T20" s="26">
        <f>SUM('By Facility'!T328:T355)</f>
        <v>0</v>
      </c>
      <c r="U20" s="26">
        <f>SUM('By Facility'!U328:U355)</f>
        <v>0</v>
      </c>
      <c r="V20" s="26">
        <f>SUM('By Facility'!V328:V355)</f>
        <v>0</v>
      </c>
      <c r="W20" s="26">
        <f t="shared" si="5"/>
        <v>2</v>
      </c>
      <c r="X20" s="27">
        <f t="shared" si="6"/>
        <v>14</v>
      </c>
      <c r="Y20" s="25">
        <f>SUM('By Facility'!Y328:Y355)</f>
        <v>0</v>
      </c>
      <c r="Z20" s="26">
        <f>SUM('By Facility'!Z328:Z355)</f>
        <v>0</v>
      </c>
      <c r="AA20" s="26">
        <f>SUM('By Facility'!AA328:AA355)</f>
        <v>0</v>
      </c>
      <c r="AB20" s="26">
        <f>SUM('By Facility'!AB328:AB355)</f>
        <v>0</v>
      </c>
      <c r="AC20" s="26">
        <f>SUM('By Facility'!AC328:AC355)</f>
        <v>0</v>
      </c>
      <c r="AD20" s="26">
        <f t="shared" si="7"/>
        <v>0</v>
      </c>
      <c r="AE20" s="27">
        <f t="shared" si="8"/>
        <v>0</v>
      </c>
      <c r="AF20" s="25">
        <f>SUM('By Facility'!AF328:AF355)</f>
        <v>0</v>
      </c>
      <c r="AG20" s="26">
        <f t="shared" si="1"/>
        <v>0</v>
      </c>
      <c r="AH20" s="27">
        <f t="shared" si="9"/>
        <v>0</v>
      </c>
      <c r="AI20" s="26">
        <f t="shared" si="10"/>
        <v>110</v>
      </c>
      <c r="AJ20" s="27">
        <f t="shared" si="11"/>
        <v>258</v>
      </c>
    </row>
    <row r="21" spans="1:36" s="15" customFormat="1" ht="11.25">
      <c r="A21" s="23" t="s">
        <v>442</v>
      </c>
      <c r="B21" s="23">
        <f>SUM('By Facility'!B357:B390)</f>
        <v>387</v>
      </c>
      <c r="C21" s="22">
        <f t="shared" si="0"/>
        <v>387</v>
      </c>
      <c r="D21" s="24">
        <f t="shared" si="2"/>
        <v>774</v>
      </c>
      <c r="E21" s="23">
        <f>SUM('By Facility'!E357:E390)</f>
        <v>0</v>
      </c>
      <c r="F21" s="22">
        <f>SUM('By Facility'!F357:F390)</f>
        <v>0</v>
      </c>
      <c r="G21" s="22">
        <f>SUM('By Facility'!G357:G390)</f>
        <v>0</v>
      </c>
      <c r="H21" s="22">
        <f>SUM('By Facility'!H357:H390)</f>
        <v>0</v>
      </c>
      <c r="I21" s="22">
        <f t="shared" si="3"/>
        <v>0</v>
      </c>
      <c r="J21" s="24">
        <f t="shared" si="4"/>
        <v>0</v>
      </c>
      <c r="K21" s="23">
        <f>SUM('By Facility'!K357:K390)</f>
        <v>0</v>
      </c>
      <c r="L21" s="22">
        <f>SUM('By Facility'!L357:L390)</f>
        <v>0</v>
      </c>
      <c r="M21" s="22">
        <f>SUM('By Facility'!M357:M390)</f>
        <v>0</v>
      </c>
      <c r="N21" s="22">
        <f>SUM('By Facility'!N357:N390)</f>
        <v>0</v>
      </c>
      <c r="O21" s="22">
        <f>SUM('By Facility'!O357:O390)</f>
        <v>0</v>
      </c>
      <c r="P21" s="22">
        <f>SUM('By Facility'!P357:P390)</f>
        <v>1</v>
      </c>
      <c r="Q21" s="22">
        <f>SUM('By Facility'!Q357:Q390)</f>
        <v>2</v>
      </c>
      <c r="R21" s="22">
        <f>SUM('By Facility'!R357:R390)</f>
        <v>2</v>
      </c>
      <c r="S21" s="22">
        <f>SUM('By Facility'!S357:S390)</f>
        <v>0</v>
      </c>
      <c r="T21" s="22">
        <f>SUM('By Facility'!T357:T390)</f>
        <v>0</v>
      </c>
      <c r="U21" s="22">
        <f>SUM('By Facility'!U357:U390)</f>
        <v>0</v>
      </c>
      <c r="V21" s="22">
        <f>SUM('By Facility'!V357:V390)</f>
        <v>0</v>
      </c>
      <c r="W21" s="22">
        <f t="shared" si="5"/>
        <v>5</v>
      </c>
      <c r="X21" s="24">
        <f t="shared" si="6"/>
        <v>41</v>
      </c>
      <c r="Y21" s="23">
        <f>SUM('By Facility'!Y357:Y390)</f>
        <v>0</v>
      </c>
      <c r="Z21" s="22">
        <f>SUM('By Facility'!Z357:Z390)</f>
        <v>1</v>
      </c>
      <c r="AA21" s="22">
        <f>SUM('By Facility'!AA357:AA390)</f>
        <v>0</v>
      </c>
      <c r="AB21" s="22">
        <f>SUM('By Facility'!AB357:AB390)</f>
        <v>0</v>
      </c>
      <c r="AC21" s="22">
        <f>SUM('By Facility'!AC357:AC390)</f>
        <v>0</v>
      </c>
      <c r="AD21" s="22">
        <f t="shared" si="7"/>
        <v>1</v>
      </c>
      <c r="AE21" s="24">
        <f t="shared" si="8"/>
        <v>6</v>
      </c>
      <c r="AF21" s="23">
        <f>SUM('By Facility'!AF357:AF390)</f>
        <v>0</v>
      </c>
      <c r="AG21" s="22">
        <f t="shared" si="1"/>
        <v>0</v>
      </c>
      <c r="AH21" s="24">
        <f t="shared" si="9"/>
        <v>0</v>
      </c>
      <c r="AI21" s="22">
        <f t="shared" si="10"/>
        <v>393</v>
      </c>
      <c r="AJ21" s="24">
        <f t="shared" si="11"/>
        <v>821</v>
      </c>
    </row>
    <row r="22" spans="1:36" s="15" customFormat="1" ht="11.25">
      <c r="A22" s="25" t="s">
        <v>443</v>
      </c>
      <c r="B22" s="25">
        <f>SUM('By Facility'!B392:B395)</f>
        <v>62</v>
      </c>
      <c r="C22" s="26">
        <f t="shared" si="0"/>
        <v>62</v>
      </c>
      <c r="D22" s="27">
        <f t="shared" si="2"/>
        <v>124</v>
      </c>
      <c r="E22" s="25">
        <f>SUM('By Facility'!E392:E395)</f>
        <v>0</v>
      </c>
      <c r="F22" s="26">
        <f>SUM('By Facility'!F392:F395)</f>
        <v>0</v>
      </c>
      <c r="G22" s="26">
        <f>SUM('By Facility'!G392:G395)</f>
        <v>0</v>
      </c>
      <c r="H22" s="26">
        <f>SUM('By Facility'!H392:H395)</f>
        <v>0</v>
      </c>
      <c r="I22" s="26">
        <f t="shared" si="3"/>
        <v>0</v>
      </c>
      <c r="J22" s="27">
        <f t="shared" si="4"/>
        <v>0</v>
      </c>
      <c r="K22" s="25">
        <f>SUM('By Facility'!K392:K395)</f>
        <v>0</v>
      </c>
      <c r="L22" s="26">
        <f>SUM('By Facility'!L392:L395)</f>
        <v>0</v>
      </c>
      <c r="M22" s="26">
        <f>SUM('By Facility'!M392:M395)</f>
        <v>0</v>
      </c>
      <c r="N22" s="26">
        <f>SUM('By Facility'!N392:N395)</f>
        <v>0</v>
      </c>
      <c r="O22" s="26">
        <f>SUM('By Facility'!O392:O395)</f>
        <v>0</v>
      </c>
      <c r="P22" s="26">
        <f>SUM('By Facility'!P392:P395)</f>
        <v>0</v>
      </c>
      <c r="Q22" s="26">
        <f>SUM('By Facility'!Q392:Q395)</f>
        <v>0</v>
      </c>
      <c r="R22" s="26">
        <f>SUM('By Facility'!R392:R395)</f>
        <v>0</v>
      </c>
      <c r="S22" s="26">
        <f>SUM('By Facility'!S392:S395)</f>
        <v>0</v>
      </c>
      <c r="T22" s="26">
        <f>SUM('By Facility'!T392:T395)</f>
        <v>0</v>
      </c>
      <c r="U22" s="26">
        <f>SUM('By Facility'!U392:U395)</f>
        <v>1</v>
      </c>
      <c r="V22" s="26">
        <f>SUM('By Facility'!V392:V395)</f>
        <v>0</v>
      </c>
      <c r="W22" s="26">
        <f t="shared" si="5"/>
        <v>1</v>
      </c>
      <c r="X22" s="27">
        <f t="shared" si="6"/>
        <v>15</v>
      </c>
      <c r="Y22" s="25">
        <f>SUM('By Facility'!Y392:Y395)</f>
        <v>0</v>
      </c>
      <c r="Z22" s="26">
        <f>SUM('By Facility'!Z392:Z395)</f>
        <v>0</v>
      </c>
      <c r="AA22" s="26">
        <f>SUM('By Facility'!AA392:AA395)</f>
        <v>0</v>
      </c>
      <c r="AB22" s="26">
        <f>SUM('By Facility'!AB392:AB395)</f>
        <v>0</v>
      </c>
      <c r="AC22" s="26">
        <f>SUM('By Facility'!AC392:AC395)</f>
        <v>1</v>
      </c>
      <c r="AD22" s="26">
        <f t="shared" si="7"/>
        <v>1</v>
      </c>
      <c r="AE22" s="27">
        <f t="shared" si="8"/>
        <v>18</v>
      </c>
      <c r="AF22" s="25">
        <f>SUM('By Facility'!AF392:AF395)</f>
        <v>0</v>
      </c>
      <c r="AG22" s="26">
        <f t="shared" si="1"/>
        <v>0</v>
      </c>
      <c r="AH22" s="27">
        <f t="shared" si="9"/>
        <v>0</v>
      </c>
      <c r="AI22" s="26">
        <f t="shared" si="10"/>
        <v>64</v>
      </c>
      <c r="AJ22" s="27">
        <f t="shared" si="11"/>
        <v>157</v>
      </c>
    </row>
    <row r="23" spans="1:36" s="15" customFormat="1" ht="11.25">
      <c r="A23" s="23" t="s">
        <v>444</v>
      </c>
      <c r="B23" s="23">
        <f>SUM('By Facility'!B397:B407)</f>
        <v>43</v>
      </c>
      <c r="C23" s="22">
        <f t="shared" si="0"/>
        <v>43</v>
      </c>
      <c r="D23" s="24">
        <f t="shared" si="2"/>
        <v>86</v>
      </c>
      <c r="E23" s="23">
        <f>SUM('By Facility'!E397:E407)</f>
        <v>0</v>
      </c>
      <c r="F23" s="22">
        <f>SUM('By Facility'!F397:F407)</f>
        <v>1</v>
      </c>
      <c r="G23" s="22">
        <f>SUM('By Facility'!G397:G407)</f>
        <v>0</v>
      </c>
      <c r="H23" s="22">
        <f>SUM('By Facility'!H397:H407)</f>
        <v>0</v>
      </c>
      <c r="I23" s="22">
        <f t="shared" si="3"/>
        <v>1</v>
      </c>
      <c r="J23" s="24">
        <f t="shared" si="4"/>
        <v>5</v>
      </c>
      <c r="K23" s="23">
        <f>SUM('By Facility'!K397:K407)</f>
        <v>0</v>
      </c>
      <c r="L23" s="22">
        <f>SUM('By Facility'!L397:L407)</f>
        <v>0</v>
      </c>
      <c r="M23" s="22">
        <f>SUM('By Facility'!M397:M407)</f>
        <v>0</v>
      </c>
      <c r="N23" s="22">
        <f>SUM('By Facility'!N397:N407)</f>
        <v>0</v>
      </c>
      <c r="O23" s="22">
        <f>SUM('By Facility'!O397:O407)</f>
        <v>0</v>
      </c>
      <c r="P23" s="22">
        <f>SUM('By Facility'!P397:P407)</f>
        <v>0</v>
      </c>
      <c r="Q23" s="22">
        <f>SUM('By Facility'!Q397:Q407)</f>
        <v>0</v>
      </c>
      <c r="R23" s="22">
        <f>SUM('By Facility'!R397:R407)</f>
        <v>0</v>
      </c>
      <c r="S23" s="22">
        <f>SUM('By Facility'!S397:S407)</f>
        <v>0</v>
      </c>
      <c r="T23" s="22">
        <f>SUM('By Facility'!T397:T407)</f>
        <v>0</v>
      </c>
      <c r="U23" s="22">
        <f>SUM('By Facility'!U397:U407)</f>
        <v>0</v>
      </c>
      <c r="V23" s="22">
        <f>SUM('By Facility'!V397:V407)</f>
        <v>0</v>
      </c>
      <c r="W23" s="22">
        <f t="shared" si="5"/>
        <v>0</v>
      </c>
      <c r="X23" s="24">
        <f t="shared" si="6"/>
        <v>0</v>
      </c>
      <c r="Y23" s="23">
        <f>SUM('By Facility'!Y397:Y407)</f>
        <v>0</v>
      </c>
      <c r="Z23" s="22">
        <f>SUM('By Facility'!Z397:Z407)</f>
        <v>0</v>
      </c>
      <c r="AA23" s="22">
        <f>SUM('By Facility'!AA397:AA407)</f>
        <v>0</v>
      </c>
      <c r="AB23" s="22">
        <f>SUM('By Facility'!AB397:AB407)</f>
        <v>0</v>
      </c>
      <c r="AC23" s="22">
        <f>SUM('By Facility'!AC397:AC407)</f>
        <v>0</v>
      </c>
      <c r="AD23" s="22">
        <f t="shared" si="7"/>
        <v>0</v>
      </c>
      <c r="AE23" s="24">
        <f t="shared" si="8"/>
        <v>0</v>
      </c>
      <c r="AF23" s="23">
        <f>SUM('By Facility'!AF397:AF407)</f>
        <v>0</v>
      </c>
      <c r="AG23" s="22">
        <f t="shared" si="1"/>
        <v>0</v>
      </c>
      <c r="AH23" s="24">
        <f t="shared" si="9"/>
        <v>0</v>
      </c>
      <c r="AI23" s="22">
        <f t="shared" si="10"/>
        <v>44</v>
      </c>
      <c r="AJ23" s="24">
        <f t="shared" si="11"/>
        <v>91</v>
      </c>
    </row>
    <row r="24" spans="1:36" s="15" customFormat="1" ht="11.25">
      <c r="A24" s="28" t="s">
        <v>445</v>
      </c>
      <c r="B24" s="28">
        <f>SUM('By Facility'!B409:B440)</f>
        <v>50</v>
      </c>
      <c r="C24" s="29">
        <f t="shared" si="0"/>
        <v>50</v>
      </c>
      <c r="D24" s="30">
        <f t="shared" si="2"/>
        <v>100</v>
      </c>
      <c r="E24" s="28">
        <f>SUM('By Facility'!E409:E440)</f>
        <v>0</v>
      </c>
      <c r="F24" s="29">
        <f>SUM('By Facility'!F409:F440)</f>
        <v>0</v>
      </c>
      <c r="G24" s="29">
        <f>SUM('By Facility'!G409:G440)</f>
        <v>0</v>
      </c>
      <c r="H24" s="29">
        <f>SUM('By Facility'!H409:H440)</f>
        <v>2</v>
      </c>
      <c r="I24" s="29">
        <f t="shared" si="3"/>
        <v>2</v>
      </c>
      <c r="J24" s="30">
        <f t="shared" si="4"/>
        <v>18</v>
      </c>
      <c r="K24" s="28">
        <f>SUM('By Facility'!K409:K440)</f>
        <v>1</v>
      </c>
      <c r="L24" s="29">
        <f>SUM('By Facility'!L409:L440)</f>
        <v>0</v>
      </c>
      <c r="M24" s="29">
        <f>SUM('By Facility'!M409:M440)</f>
        <v>2</v>
      </c>
      <c r="N24" s="29">
        <f>SUM('By Facility'!N409:N440)</f>
        <v>0</v>
      </c>
      <c r="O24" s="29">
        <f>SUM('By Facility'!O409:O440)</f>
        <v>0</v>
      </c>
      <c r="P24" s="29">
        <f>SUM('By Facility'!P409:P440)</f>
        <v>0</v>
      </c>
      <c r="Q24" s="29">
        <f>SUM('By Facility'!Q409:Q440)</f>
        <v>6</v>
      </c>
      <c r="R24" s="29">
        <f>SUM('By Facility'!R409:R440)</f>
        <v>0</v>
      </c>
      <c r="S24" s="29">
        <f>SUM('By Facility'!S409:S440)</f>
        <v>0</v>
      </c>
      <c r="T24" s="29">
        <f>SUM('By Facility'!T409:T440)</f>
        <v>0</v>
      </c>
      <c r="U24" s="29">
        <f>SUM('By Facility'!U409:U440)</f>
        <v>0</v>
      </c>
      <c r="V24" s="29">
        <f>SUM('By Facility'!V409:V440)</f>
        <v>0</v>
      </c>
      <c r="W24" s="29">
        <f t="shared" si="5"/>
        <v>9</v>
      </c>
      <c r="X24" s="30">
        <f t="shared" si="6"/>
        <v>58</v>
      </c>
      <c r="Y24" s="28">
        <f>SUM('By Facility'!Y409:Y440)</f>
        <v>0</v>
      </c>
      <c r="Z24" s="29">
        <f>SUM('By Facility'!Z409:Z440)</f>
        <v>0</v>
      </c>
      <c r="AA24" s="29">
        <f>SUM('By Facility'!AA409:AA440)</f>
        <v>0</v>
      </c>
      <c r="AB24" s="29">
        <f>SUM('By Facility'!AB409:AB440)</f>
        <v>0</v>
      </c>
      <c r="AC24" s="29">
        <f>SUM('By Facility'!AC409:AC440)</f>
        <v>0</v>
      </c>
      <c r="AD24" s="29">
        <f t="shared" si="7"/>
        <v>0</v>
      </c>
      <c r="AE24" s="30">
        <f t="shared" si="8"/>
        <v>0</v>
      </c>
      <c r="AF24" s="28">
        <f>SUM('By Facility'!AF409:AF440)</f>
        <v>44</v>
      </c>
      <c r="AG24" s="29">
        <f t="shared" si="1"/>
        <v>44</v>
      </c>
      <c r="AH24" s="30">
        <f t="shared" si="9"/>
        <v>44</v>
      </c>
      <c r="AI24" s="29">
        <f t="shared" si="10"/>
        <v>105</v>
      </c>
      <c r="AJ24" s="30">
        <f t="shared" si="11"/>
        <v>220</v>
      </c>
    </row>
  </sheetData>
  <sheetProtection/>
  <mergeCells count="12">
    <mergeCell ref="K4:X4"/>
    <mergeCell ref="Y4:AE4"/>
    <mergeCell ref="AI4:AJ4"/>
    <mergeCell ref="AF4:AH4"/>
    <mergeCell ref="A1:AJ1"/>
    <mergeCell ref="A3:AJ3"/>
    <mergeCell ref="A2:AJ2"/>
    <mergeCell ref="K5:V5"/>
    <mergeCell ref="E5:H5"/>
    <mergeCell ref="Y5:AC5"/>
    <mergeCell ref="B4:D4"/>
    <mergeCell ref="E4:J4"/>
  </mergeCells>
  <printOptions horizontalCentered="1" verticalCentered="1"/>
  <pageMargins left="0" right="0" top="0.25" bottom="0.25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J440"/>
  <sheetViews>
    <sheetView showGridLines="0" zoomScalePageLayoutView="0" workbookViewId="0" topLeftCell="A1">
      <pane ySplit="6" topLeftCell="A7" activePane="bottomLeft" state="frozen"/>
      <selection pane="topLeft" activeCell="A1" sqref="A1:AJ1"/>
      <selection pane="bottomLeft" activeCell="A1" sqref="A1:AJ1"/>
    </sheetView>
  </sheetViews>
  <sheetFormatPr defaultColWidth="9.75390625" defaultRowHeight="12.75"/>
  <cols>
    <col min="1" max="1" width="45.75390625" style="1" customWidth="1"/>
    <col min="2" max="4" width="3.375" style="1" customWidth="1"/>
    <col min="5" max="5" width="1.875" style="1" customWidth="1"/>
    <col min="6" max="6" width="2.75390625" style="1" bestFit="1" customWidth="1"/>
    <col min="7" max="8" width="1.875" style="1" bestFit="1" customWidth="1"/>
    <col min="9" max="10" width="3.00390625" style="1" bestFit="1" customWidth="1"/>
    <col min="11" max="16" width="1.875" style="1" bestFit="1" customWidth="1"/>
    <col min="17" max="17" width="2.75390625" style="1" bestFit="1" customWidth="1"/>
    <col min="18" max="18" width="1.875" style="1" bestFit="1" customWidth="1"/>
    <col min="19" max="20" width="2.75390625" style="1" bestFit="1" customWidth="1"/>
    <col min="21" max="21" width="2.75390625" style="1" customWidth="1"/>
    <col min="22" max="22" width="2.75390625" style="1" bestFit="1" customWidth="1"/>
    <col min="23" max="23" width="3.00390625" style="1" bestFit="1" customWidth="1"/>
    <col min="24" max="24" width="3.375" style="1" customWidth="1"/>
    <col min="25" max="27" width="1.875" style="1" bestFit="1" customWidth="1"/>
    <col min="28" max="29" width="2.75390625" style="1" bestFit="1" customWidth="1"/>
    <col min="30" max="34" width="3.00390625" style="1" bestFit="1" customWidth="1"/>
    <col min="35" max="36" width="3.375" style="1" customWidth="1"/>
    <col min="37" max="16384" width="9.75390625" style="1" customWidth="1"/>
  </cols>
  <sheetData>
    <row r="1" spans="1:36" ht="14.25">
      <c r="A1" s="42" t="s">
        <v>454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1:36" ht="14.25">
      <c r="A2" s="42" t="s">
        <v>458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</row>
    <row r="3" spans="1:36" ht="11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</row>
    <row r="4" spans="1:36" ht="11.25">
      <c r="A4" s="3" t="s">
        <v>5</v>
      </c>
      <c r="B4" s="39" t="s">
        <v>7</v>
      </c>
      <c r="C4" s="40"/>
      <c r="D4" s="41"/>
      <c r="E4" s="39" t="s">
        <v>8</v>
      </c>
      <c r="F4" s="40"/>
      <c r="G4" s="40"/>
      <c r="H4" s="40"/>
      <c r="I4" s="40"/>
      <c r="J4" s="41"/>
      <c r="K4" s="39" t="s">
        <v>9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1"/>
      <c r="Y4" s="39" t="s">
        <v>10</v>
      </c>
      <c r="Z4" s="40"/>
      <c r="AA4" s="40"/>
      <c r="AB4" s="40"/>
      <c r="AC4" s="40"/>
      <c r="AD4" s="40"/>
      <c r="AE4" s="41"/>
      <c r="AF4" s="39" t="s">
        <v>427</v>
      </c>
      <c r="AG4" s="40"/>
      <c r="AH4" s="41"/>
      <c r="AI4" s="40" t="s">
        <v>0</v>
      </c>
      <c r="AJ4" s="41"/>
    </row>
    <row r="5" spans="1:36" ht="81">
      <c r="A5" s="4"/>
      <c r="B5" s="5" t="s">
        <v>452</v>
      </c>
      <c r="C5" s="6" t="s">
        <v>55</v>
      </c>
      <c r="D5" s="7" t="s">
        <v>451</v>
      </c>
      <c r="E5" s="37" t="s">
        <v>452</v>
      </c>
      <c r="F5" s="38"/>
      <c r="G5" s="38"/>
      <c r="H5" s="38"/>
      <c r="I5" s="6" t="s">
        <v>55</v>
      </c>
      <c r="J5" s="7" t="s">
        <v>451</v>
      </c>
      <c r="K5" s="37" t="s">
        <v>452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6" t="s">
        <v>55</v>
      </c>
      <c r="X5" s="7" t="s">
        <v>451</v>
      </c>
      <c r="Y5" s="37" t="s">
        <v>452</v>
      </c>
      <c r="Z5" s="38"/>
      <c r="AA5" s="38"/>
      <c r="AB5" s="38"/>
      <c r="AC5" s="38"/>
      <c r="AD5" s="6" t="s">
        <v>55</v>
      </c>
      <c r="AE5" s="7" t="s">
        <v>451</v>
      </c>
      <c r="AF5" s="5" t="s">
        <v>452</v>
      </c>
      <c r="AG5" s="6" t="s">
        <v>55</v>
      </c>
      <c r="AH5" s="7" t="s">
        <v>451</v>
      </c>
      <c r="AI5" s="6" t="s">
        <v>55</v>
      </c>
      <c r="AJ5" s="7" t="s">
        <v>451</v>
      </c>
    </row>
    <row r="6" spans="1:36" ht="11.25">
      <c r="A6" s="8"/>
      <c r="B6" s="9">
        <v>2</v>
      </c>
      <c r="C6" s="10"/>
      <c r="D6" s="11"/>
      <c r="E6" s="9">
        <v>3</v>
      </c>
      <c r="F6" s="10">
        <v>5</v>
      </c>
      <c r="G6" s="10">
        <v>7</v>
      </c>
      <c r="H6" s="10">
        <v>9</v>
      </c>
      <c r="I6" s="10"/>
      <c r="J6" s="11"/>
      <c r="K6" s="9">
        <v>2</v>
      </c>
      <c r="L6" s="10">
        <v>3</v>
      </c>
      <c r="M6" s="10">
        <v>4</v>
      </c>
      <c r="N6" s="10">
        <v>5</v>
      </c>
      <c r="O6" s="10">
        <v>6</v>
      </c>
      <c r="P6" s="10">
        <v>7</v>
      </c>
      <c r="Q6" s="10">
        <v>8</v>
      </c>
      <c r="R6" s="10">
        <v>9</v>
      </c>
      <c r="S6" s="10">
        <v>12</v>
      </c>
      <c r="T6" s="10">
        <v>14</v>
      </c>
      <c r="U6" s="10">
        <v>15</v>
      </c>
      <c r="V6" s="10">
        <v>18</v>
      </c>
      <c r="W6" s="10"/>
      <c r="X6" s="11"/>
      <c r="Y6" s="9">
        <v>5</v>
      </c>
      <c r="Z6" s="10">
        <v>6</v>
      </c>
      <c r="AA6" s="10">
        <v>9</v>
      </c>
      <c r="AB6" s="10">
        <v>15</v>
      </c>
      <c r="AC6" s="10">
        <v>18</v>
      </c>
      <c r="AD6" s="10"/>
      <c r="AE6" s="11"/>
      <c r="AF6" s="9">
        <v>1</v>
      </c>
      <c r="AG6" s="10"/>
      <c r="AH6" s="11"/>
      <c r="AI6" s="10"/>
      <c r="AJ6" s="11"/>
    </row>
    <row r="7" spans="1:36" s="22" customFormat="1" ht="12">
      <c r="A7" s="44" t="s">
        <v>428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6"/>
    </row>
    <row r="8" spans="1:36" s="22" customFormat="1" ht="11.25">
      <c r="A8" s="23" t="s">
        <v>21</v>
      </c>
      <c r="B8" s="23"/>
      <c r="C8" s="22">
        <f aca="true" t="shared" si="0" ref="C8:C28">SUM(B8)</f>
        <v>0</v>
      </c>
      <c r="D8" s="24">
        <f aca="true" t="shared" si="1" ref="D8:D28">(B8*B$6)</f>
        <v>0</v>
      </c>
      <c r="E8" s="23"/>
      <c r="I8" s="22">
        <f aca="true" t="shared" si="2" ref="I8:I28">SUM(E8:H8)</f>
        <v>0</v>
      </c>
      <c r="J8" s="24">
        <f aca="true" t="shared" si="3" ref="J8:J28">(E8*E$6)+(F8*F$6)+(G8*G$6)+(H8*H$6)</f>
        <v>0</v>
      </c>
      <c r="K8" s="23"/>
      <c r="W8" s="22">
        <f aca="true" t="shared" si="4" ref="W8:W28">SUM(K8:V8)</f>
        <v>0</v>
      </c>
      <c r="X8" s="24">
        <f aca="true" t="shared" si="5" ref="X8:X28">(K8*K$6)+(L8*L$6)+(M8*M$6)+(N8*N$6)+(O8*O$6)+(P8*P$6)+(Q8*Q$6)+(R8*R$6)+(S8*S$6)+(T8*T$6)+(U8*U$6)+(V8*V$6)</f>
        <v>0</v>
      </c>
      <c r="Y8" s="23"/>
      <c r="AD8" s="22">
        <f aca="true" t="shared" si="6" ref="AD8:AD28">SUM(Y8:AC8)</f>
        <v>0</v>
      </c>
      <c r="AE8" s="24">
        <f aca="true" t="shared" si="7" ref="AE8:AE28">(Y8*Y$6)+(Z8*Z$6)+(AA8*AA$6)+(AB8*AB$6)+(AC8*AC$6)</f>
        <v>0</v>
      </c>
      <c r="AF8" s="23"/>
      <c r="AG8" s="22">
        <f aca="true" t="shared" si="8" ref="AG8:AG28">SUM(AF8)</f>
        <v>0</v>
      </c>
      <c r="AH8" s="24">
        <f aca="true" t="shared" si="9" ref="AH8:AH28">(AF8*AF$6)</f>
        <v>0</v>
      </c>
      <c r="AI8" s="22">
        <f aca="true" t="shared" si="10" ref="AI8:AI28">SUM(C8,I8,W8,AD8,AG8)</f>
        <v>0</v>
      </c>
      <c r="AJ8" s="24">
        <f aca="true" t="shared" si="11" ref="AJ8:AJ28">SUM(D8,J8,X8,AE8,AH8)</f>
        <v>0</v>
      </c>
    </row>
    <row r="9" spans="1:36" s="22" customFormat="1" ht="11.25">
      <c r="A9" s="25" t="s">
        <v>20</v>
      </c>
      <c r="B9" s="25"/>
      <c r="C9" s="26">
        <f t="shared" si="0"/>
        <v>0</v>
      </c>
      <c r="D9" s="27">
        <f t="shared" si="1"/>
        <v>0</v>
      </c>
      <c r="E9" s="25"/>
      <c r="F9" s="26"/>
      <c r="G9" s="26"/>
      <c r="H9" s="26"/>
      <c r="I9" s="26">
        <f t="shared" si="2"/>
        <v>0</v>
      </c>
      <c r="J9" s="27">
        <f t="shared" si="3"/>
        <v>0</v>
      </c>
      <c r="K9" s="25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f t="shared" si="4"/>
        <v>0</v>
      </c>
      <c r="X9" s="27">
        <f t="shared" si="5"/>
        <v>0</v>
      </c>
      <c r="Y9" s="25"/>
      <c r="Z9" s="26"/>
      <c r="AA9" s="26"/>
      <c r="AB9" s="26"/>
      <c r="AC9" s="26"/>
      <c r="AD9" s="26">
        <f t="shared" si="6"/>
        <v>0</v>
      </c>
      <c r="AE9" s="27">
        <f t="shared" si="7"/>
        <v>0</v>
      </c>
      <c r="AF9" s="25"/>
      <c r="AG9" s="26">
        <f t="shared" si="8"/>
        <v>0</v>
      </c>
      <c r="AH9" s="27">
        <f t="shared" si="9"/>
        <v>0</v>
      </c>
      <c r="AI9" s="26">
        <f t="shared" si="10"/>
        <v>0</v>
      </c>
      <c r="AJ9" s="27">
        <f t="shared" si="11"/>
        <v>0</v>
      </c>
    </row>
    <row r="10" spans="1:36" s="22" customFormat="1" ht="11.25">
      <c r="A10" s="23" t="s">
        <v>26</v>
      </c>
      <c r="B10" s="23">
        <v>4</v>
      </c>
      <c r="C10" s="22">
        <f t="shared" si="0"/>
        <v>4</v>
      </c>
      <c r="D10" s="24">
        <f t="shared" si="1"/>
        <v>8</v>
      </c>
      <c r="E10" s="23"/>
      <c r="I10" s="22">
        <f t="shared" si="2"/>
        <v>0</v>
      </c>
      <c r="J10" s="24">
        <f t="shared" si="3"/>
        <v>0</v>
      </c>
      <c r="K10" s="23"/>
      <c r="W10" s="22">
        <f t="shared" si="4"/>
        <v>0</v>
      </c>
      <c r="X10" s="24">
        <f t="shared" si="5"/>
        <v>0</v>
      </c>
      <c r="Y10" s="23"/>
      <c r="AD10" s="22">
        <f t="shared" si="6"/>
        <v>0</v>
      </c>
      <c r="AE10" s="24">
        <f t="shared" si="7"/>
        <v>0</v>
      </c>
      <c r="AF10" s="23"/>
      <c r="AG10" s="22">
        <f t="shared" si="8"/>
        <v>0</v>
      </c>
      <c r="AH10" s="24">
        <f t="shared" si="9"/>
        <v>0</v>
      </c>
      <c r="AI10" s="22">
        <f t="shared" si="10"/>
        <v>4</v>
      </c>
      <c r="AJ10" s="24">
        <f t="shared" si="11"/>
        <v>8</v>
      </c>
    </row>
    <row r="11" spans="1:36" s="22" customFormat="1" ht="11.25">
      <c r="A11" s="25" t="s">
        <v>17</v>
      </c>
      <c r="B11" s="25"/>
      <c r="C11" s="26">
        <f t="shared" si="0"/>
        <v>0</v>
      </c>
      <c r="D11" s="27">
        <f t="shared" si="1"/>
        <v>0</v>
      </c>
      <c r="E11" s="25"/>
      <c r="F11" s="26"/>
      <c r="G11" s="26"/>
      <c r="H11" s="26"/>
      <c r="I11" s="26">
        <f t="shared" si="2"/>
        <v>0</v>
      </c>
      <c r="J11" s="27">
        <f t="shared" si="3"/>
        <v>0</v>
      </c>
      <c r="K11" s="25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>
        <f t="shared" si="4"/>
        <v>0</v>
      </c>
      <c r="X11" s="27">
        <f t="shared" si="5"/>
        <v>0</v>
      </c>
      <c r="Y11" s="25"/>
      <c r="Z11" s="26"/>
      <c r="AA11" s="26"/>
      <c r="AB11" s="26"/>
      <c r="AC11" s="26"/>
      <c r="AD11" s="26">
        <f t="shared" si="6"/>
        <v>0</v>
      </c>
      <c r="AE11" s="27">
        <f t="shared" si="7"/>
        <v>0</v>
      </c>
      <c r="AF11" s="25"/>
      <c r="AG11" s="26">
        <f t="shared" si="8"/>
        <v>0</v>
      </c>
      <c r="AH11" s="27">
        <f t="shared" si="9"/>
        <v>0</v>
      </c>
      <c r="AI11" s="26">
        <f t="shared" si="10"/>
        <v>0</v>
      </c>
      <c r="AJ11" s="27">
        <f t="shared" si="11"/>
        <v>0</v>
      </c>
    </row>
    <row r="12" spans="1:36" s="22" customFormat="1" ht="11.25">
      <c r="A12" s="23" t="s">
        <v>25</v>
      </c>
      <c r="B12" s="23"/>
      <c r="C12" s="22">
        <f t="shared" si="0"/>
        <v>0</v>
      </c>
      <c r="D12" s="24">
        <f t="shared" si="1"/>
        <v>0</v>
      </c>
      <c r="E12" s="23"/>
      <c r="I12" s="22">
        <f t="shared" si="2"/>
        <v>0</v>
      </c>
      <c r="J12" s="24">
        <f t="shared" si="3"/>
        <v>0</v>
      </c>
      <c r="K12" s="23"/>
      <c r="Q12" s="22">
        <v>2</v>
      </c>
      <c r="W12" s="22">
        <f t="shared" si="4"/>
        <v>2</v>
      </c>
      <c r="X12" s="24">
        <f t="shared" si="5"/>
        <v>16</v>
      </c>
      <c r="Y12" s="23"/>
      <c r="AD12" s="22">
        <f t="shared" si="6"/>
        <v>0</v>
      </c>
      <c r="AE12" s="24">
        <f t="shared" si="7"/>
        <v>0</v>
      </c>
      <c r="AF12" s="23"/>
      <c r="AG12" s="22">
        <f t="shared" si="8"/>
        <v>0</v>
      </c>
      <c r="AH12" s="24">
        <f t="shared" si="9"/>
        <v>0</v>
      </c>
      <c r="AI12" s="22">
        <f t="shared" si="10"/>
        <v>2</v>
      </c>
      <c r="AJ12" s="24">
        <f t="shared" si="11"/>
        <v>16</v>
      </c>
    </row>
    <row r="13" spans="1:36" s="22" customFormat="1" ht="11.25">
      <c r="A13" s="25" t="s">
        <v>14</v>
      </c>
      <c r="B13" s="25"/>
      <c r="C13" s="26">
        <f t="shared" si="0"/>
        <v>0</v>
      </c>
      <c r="D13" s="27">
        <f t="shared" si="1"/>
        <v>0</v>
      </c>
      <c r="E13" s="25"/>
      <c r="F13" s="26"/>
      <c r="G13" s="26"/>
      <c r="H13" s="26"/>
      <c r="I13" s="26">
        <f t="shared" si="2"/>
        <v>0</v>
      </c>
      <c r="J13" s="27">
        <f t="shared" si="3"/>
        <v>0</v>
      </c>
      <c r="K13" s="25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>
        <f t="shared" si="4"/>
        <v>0</v>
      </c>
      <c r="X13" s="27">
        <f t="shared" si="5"/>
        <v>0</v>
      </c>
      <c r="Y13" s="25"/>
      <c r="Z13" s="26"/>
      <c r="AA13" s="26"/>
      <c r="AB13" s="26"/>
      <c r="AC13" s="26"/>
      <c r="AD13" s="26">
        <f t="shared" si="6"/>
        <v>0</v>
      </c>
      <c r="AE13" s="27">
        <f t="shared" si="7"/>
        <v>0</v>
      </c>
      <c r="AF13" s="25"/>
      <c r="AG13" s="26">
        <f t="shared" si="8"/>
        <v>0</v>
      </c>
      <c r="AH13" s="27">
        <f t="shared" si="9"/>
        <v>0</v>
      </c>
      <c r="AI13" s="26">
        <f t="shared" si="10"/>
        <v>0</v>
      </c>
      <c r="AJ13" s="27">
        <f t="shared" si="11"/>
        <v>0</v>
      </c>
    </row>
    <row r="14" spans="1:36" s="22" customFormat="1" ht="11.25">
      <c r="A14" s="23" t="s">
        <v>27</v>
      </c>
      <c r="B14" s="23"/>
      <c r="C14" s="22">
        <f t="shared" si="0"/>
        <v>0</v>
      </c>
      <c r="D14" s="24">
        <f t="shared" si="1"/>
        <v>0</v>
      </c>
      <c r="E14" s="23"/>
      <c r="I14" s="22">
        <f t="shared" si="2"/>
        <v>0</v>
      </c>
      <c r="J14" s="24">
        <f t="shared" si="3"/>
        <v>0</v>
      </c>
      <c r="K14" s="23"/>
      <c r="W14" s="22">
        <f t="shared" si="4"/>
        <v>0</v>
      </c>
      <c r="X14" s="24">
        <f t="shared" si="5"/>
        <v>0</v>
      </c>
      <c r="Y14" s="23"/>
      <c r="AD14" s="22">
        <f t="shared" si="6"/>
        <v>0</v>
      </c>
      <c r="AE14" s="24">
        <f t="shared" si="7"/>
        <v>0</v>
      </c>
      <c r="AF14" s="23"/>
      <c r="AG14" s="22">
        <f t="shared" si="8"/>
        <v>0</v>
      </c>
      <c r="AH14" s="24">
        <f t="shared" si="9"/>
        <v>0</v>
      </c>
      <c r="AI14" s="22">
        <f t="shared" si="10"/>
        <v>0</v>
      </c>
      <c r="AJ14" s="24">
        <f t="shared" si="11"/>
        <v>0</v>
      </c>
    </row>
    <row r="15" spans="1:36" s="22" customFormat="1" ht="11.25">
      <c r="A15" s="25" t="s">
        <v>15</v>
      </c>
      <c r="B15" s="25"/>
      <c r="C15" s="26">
        <f t="shared" si="0"/>
        <v>0</v>
      </c>
      <c r="D15" s="27">
        <f t="shared" si="1"/>
        <v>0</v>
      </c>
      <c r="E15" s="25"/>
      <c r="F15" s="26"/>
      <c r="G15" s="26"/>
      <c r="H15" s="26"/>
      <c r="I15" s="26">
        <f t="shared" si="2"/>
        <v>0</v>
      </c>
      <c r="J15" s="27">
        <f t="shared" si="3"/>
        <v>0</v>
      </c>
      <c r="K15" s="25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>
        <f t="shared" si="4"/>
        <v>0</v>
      </c>
      <c r="X15" s="27">
        <f t="shared" si="5"/>
        <v>0</v>
      </c>
      <c r="Y15" s="25"/>
      <c r="Z15" s="26"/>
      <c r="AA15" s="26"/>
      <c r="AB15" s="26"/>
      <c r="AC15" s="26"/>
      <c r="AD15" s="26">
        <f t="shared" si="6"/>
        <v>0</v>
      </c>
      <c r="AE15" s="27">
        <f t="shared" si="7"/>
        <v>0</v>
      </c>
      <c r="AF15" s="25"/>
      <c r="AG15" s="26">
        <f t="shared" si="8"/>
        <v>0</v>
      </c>
      <c r="AH15" s="27">
        <f t="shared" si="9"/>
        <v>0</v>
      </c>
      <c r="AI15" s="26">
        <f t="shared" si="10"/>
        <v>0</v>
      </c>
      <c r="AJ15" s="27">
        <f t="shared" si="11"/>
        <v>0</v>
      </c>
    </row>
    <row r="16" spans="1:36" s="22" customFormat="1" ht="11.25">
      <c r="A16" s="23" t="s">
        <v>16</v>
      </c>
      <c r="B16" s="23"/>
      <c r="C16" s="22">
        <f t="shared" si="0"/>
        <v>0</v>
      </c>
      <c r="D16" s="24">
        <f t="shared" si="1"/>
        <v>0</v>
      </c>
      <c r="E16" s="23"/>
      <c r="I16" s="22">
        <f t="shared" si="2"/>
        <v>0</v>
      </c>
      <c r="J16" s="24">
        <f t="shared" si="3"/>
        <v>0</v>
      </c>
      <c r="K16" s="23"/>
      <c r="W16" s="22">
        <f t="shared" si="4"/>
        <v>0</v>
      </c>
      <c r="X16" s="24">
        <f t="shared" si="5"/>
        <v>0</v>
      </c>
      <c r="Y16" s="23"/>
      <c r="AD16" s="22">
        <f t="shared" si="6"/>
        <v>0</v>
      </c>
      <c r="AE16" s="24">
        <f t="shared" si="7"/>
        <v>0</v>
      </c>
      <c r="AF16" s="23"/>
      <c r="AG16" s="22">
        <f t="shared" si="8"/>
        <v>0</v>
      </c>
      <c r="AH16" s="24">
        <f t="shared" si="9"/>
        <v>0</v>
      </c>
      <c r="AI16" s="22">
        <f t="shared" si="10"/>
        <v>0</v>
      </c>
      <c r="AJ16" s="24">
        <f t="shared" si="11"/>
        <v>0</v>
      </c>
    </row>
    <row r="17" spans="1:36" s="22" customFormat="1" ht="11.25">
      <c r="A17" s="25" t="s">
        <v>13</v>
      </c>
      <c r="B17" s="25"/>
      <c r="C17" s="26">
        <f t="shared" si="0"/>
        <v>0</v>
      </c>
      <c r="D17" s="27">
        <f t="shared" si="1"/>
        <v>0</v>
      </c>
      <c r="E17" s="25"/>
      <c r="F17" s="26"/>
      <c r="G17" s="26"/>
      <c r="H17" s="26"/>
      <c r="I17" s="26">
        <f t="shared" si="2"/>
        <v>0</v>
      </c>
      <c r="J17" s="27">
        <f t="shared" si="3"/>
        <v>0</v>
      </c>
      <c r="K17" s="25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>
        <f t="shared" si="4"/>
        <v>0</v>
      </c>
      <c r="X17" s="27">
        <f t="shared" si="5"/>
        <v>0</v>
      </c>
      <c r="Y17" s="25"/>
      <c r="Z17" s="26"/>
      <c r="AA17" s="26"/>
      <c r="AB17" s="26"/>
      <c r="AC17" s="26"/>
      <c r="AD17" s="26">
        <f t="shared" si="6"/>
        <v>0</v>
      </c>
      <c r="AE17" s="27">
        <f t="shared" si="7"/>
        <v>0</v>
      </c>
      <c r="AF17" s="25"/>
      <c r="AG17" s="26">
        <f t="shared" si="8"/>
        <v>0</v>
      </c>
      <c r="AH17" s="27">
        <f t="shared" si="9"/>
        <v>0</v>
      </c>
      <c r="AI17" s="26">
        <f t="shared" si="10"/>
        <v>0</v>
      </c>
      <c r="AJ17" s="27">
        <f t="shared" si="11"/>
        <v>0</v>
      </c>
    </row>
    <row r="18" spans="1:36" s="22" customFormat="1" ht="11.25">
      <c r="A18" s="23" t="s">
        <v>11</v>
      </c>
      <c r="B18" s="23"/>
      <c r="C18" s="22">
        <f t="shared" si="0"/>
        <v>0</v>
      </c>
      <c r="D18" s="24">
        <f t="shared" si="1"/>
        <v>0</v>
      </c>
      <c r="E18" s="23"/>
      <c r="I18" s="22">
        <f t="shared" si="2"/>
        <v>0</v>
      </c>
      <c r="J18" s="24">
        <f t="shared" si="3"/>
        <v>0</v>
      </c>
      <c r="K18" s="23"/>
      <c r="W18" s="22">
        <f t="shared" si="4"/>
        <v>0</v>
      </c>
      <c r="X18" s="24">
        <f t="shared" si="5"/>
        <v>0</v>
      </c>
      <c r="Y18" s="23"/>
      <c r="AD18" s="22">
        <f t="shared" si="6"/>
        <v>0</v>
      </c>
      <c r="AE18" s="24">
        <f t="shared" si="7"/>
        <v>0</v>
      </c>
      <c r="AF18" s="23"/>
      <c r="AG18" s="22">
        <f t="shared" si="8"/>
        <v>0</v>
      </c>
      <c r="AH18" s="24">
        <f t="shared" si="9"/>
        <v>0</v>
      </c>
      <c r="AI18" s="22">
        <f t="shared" si="10"/>
        <v>0</v>
      </c>
      <c r="AJ18" s="24">
        <f t="shared" si="11"/>
        <v>0</v>
      </c>
    </row>
    <row r="19" spans="1:36" s="22" customFormat="1" ht="11.25">
      <c r="A19" s="25" t="s">
        <v>12</v>
      </c>
      <c r="B19" s="25"/>
      <c r="C19" s="26">
        <f t="shared" si="0"/>
        <v>0</v>
      </c>
      <c r="D19" s="27">
        <f t="shared" si="1"/>
        <v>0</v>
      </c>
      <c r="E19" s="25"/>
      <c r="F19" s="26"/>
      <c r="G19" s="26"/>
      <c r="H19" s="26"/>
      <c r="I19" s="26">
        <f t="shared" si="2"/>
        <v>0</v>
      </c>
      <c r="J19" s="27">
        <f t="shared" si="3"/>
        <v>0</v>
      </c>
      <c r="K19" s="25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>
        <f t="shared" si="4"/>
        <v>0</v>
      </c>
      <c r="X19" s="27">
        <f t="shared" si="5"/>
        <v>0</v>
      </c>
      <c r="Y19" s="25"/>
      <c r="Z19" s="26"/>
      <c r="AA19" s="26"/>
      <c r="AB19" s="26"/>
      <c r="AC19" s="26"/>
      <c r="AD19" s="26">
        <f t="shared" si="6"/>
        <v>0</v>
      </c>
      <c r="AE19" s="27">
        <f t="shared" si="7"/>
        <v>0</v>
      </c>
      <c r="AF19" s="25"/>
      <c r="AG19" s="26">
        <f t="shared" si="8"/>
        <v>0</v>
      </c>
      <c r="AH19" s="27">
        <f t="shared" si="9"/>
        <v>0</v>
      </c>
      <c r="AI19" s="26">
        <f t="shared" si="10"/>
        <v>0</v>
      </c>
      <c r="AJ19" s="27">
        <f t="shared" si="11"/>
        <v>0</v>
      </c>
    </row>
    <row r="20" spans="1:36" s="22" customFormat="1" ht="11.25">
      <c r="A20" s="23" t="s">
        <v>6</v>
      </c>
      <c r="B20" s="23"/>
      <c r="C20" s="22">
        <f t="shared" si="0"/>
        <v>0</v>
      </c>
      <c r="D20" s="24">
        <f t="shared" si="1"/>
        <v>0</v>
      </c>
      <c r="E20" s="23"/>
      <c r="I20" s="22">
        <f t="shared" si="2"/>
        <v>0</v>
      </c>
      <c r="J20" s="24">
        <f t="shared" si="3"/>
        <v>0</v>
      </c>
      <c r="K20" s="23"/>
      <c r="W20" s="22">
        <f t="shared" si="4"/>
        <v>0</v>
      </c>
      <c r="X20" s="24">
        <f t="shared" si="5"/>
        <v>0</v>
      </c>
      <c r="Y20" s="23"/>
      <c r="AD20" s="22">
        <f t="shared" si="6"/>
        <v>0</v>
      </c>
      <c r="AE20" s="24">
        <f t="shared" si="7"/>
        <v>0</v>
      </c>
      <c r="AF20" s="23"/>
      <c r="AG20" s="22">
        <f t="shared" si="8"/>
        <v>0</v>
      </c>
      <c r="AH20" s="24">
        <f t="shared" si="9"/>
        <v>0</v>
      </c>
      <c r="AI20" s="22">
        <f t="shared" si="10"/>
        <v>0</v>
      </c>
      <c r="AJ20" s="24">
        <f t="shared" si="11"/>
        <v>0</v>
      </c>
    </row>
    <row r="21" spans="1:36" s="22" customFormat="1" ht="11.25">
      <c r="A21" s="25" t="s">
        <v>18</v>
      </c>
      <c r="B21" s="25"/>
      <c r="C21" s="26">
        <f t="shared" si="0"/>
        <v>0</v>
      </c>
      <c r="D21" s="27">
        <f t="shared" si="1"/>
        <v>0</v>
      </c>
      <c r="E21" s="25"/>
      <c r="F21" s="26"/>
      <c r="G21" s="26"/>
      <c r="H21" s="26"/>
      <c r="I21" s="26">
        <f t="shared" si="2"/>
        <v>0</v>
      </c>
      <c r="J21" s="27">
        <f t="shared" si="3"/>
        <v>0</v>
      </c>
      <c r="K21" s="25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>
        <f t="shared" si="4"/>
        <v>0</v>
      </c>
      <c r="X21" s="27">
        <f t="shared" si="5"/>
        <v>0</v>
      </c>
      <c r="Y21" s="25"/>
      <c r="Z21" s="26"/>
      <c r="AA21" s="26"/>
      <c r="AB21" s="26"/>
      <c r="AC21" s="26"/>
      <c r="AD21" s="26">
        <f t="shared" si="6"/>
        <v>0</v>
      </c>
      <c r="AE21" s="27">
        <f t="shared" si="7"/>
        <v>0</v>
      </c>
      <c r="AF21" s="25"/>
      <c r="AG21" s="26">
        <f t="shared" si="8"/>
        <v>0</v>
      </c>
      <c r="AH21" s="27">
        <f t="shared" si="9"/>
        <v>0</v>
      </c>
      <c r="AI21" s="26">
        <f t="shared" si="10"/>
        <v>0</v>
      </c>
      <c r="AJ21" s="27">
        <f t="shared" si="11"/>
        <v>0</v>
      </c>
    </row>
    <row r="22" spans="1:36" s="22" customFormat="1" ht="11.25">
      <c r="A22" s="23" t="s">
        <v>19</v>
      </c>
      <c r="B22" s="23"/>
      <c r="C22" s="22">
        <f t="shared" si="0"/>
        <v>0</v>
      </c>
      <c r="D22" s="24">
        <f t="shared" si="1"/>
        <v>0</v>
      </c>
      <c r="E22" s="23"/>
      <c r="I22" s="22">
        <f t="shared" si="2"/>
        <v>0</v>
      </c>
      <c r="J22" s="24">
        <f t="shared" si="3"/>
        <v>0</v>
      </c>
      <c r="K22" s="23"/>
      <c r="W22" s="22">
        <f t="shared" si="4"/>
        <v>0</v>
      </c>
      <c r="X22" s="24">
        <f t="shared" si="5"/>
        <v>0</v>
      </c>
      <c r="Y22" s="23"/>
      <c r="AD22" s="22">
        <f t="shared" si="6"/>
        <v>0</v>
      </c>
      <c r="AE22" s="24">
        <f t="shared" si="7"/>
        <v>0</v>
      </c>
      <c r="AF22" s="23"/>
      <c r="AG22" s="22">
        <f t="shared" si="8"/>
        <v>0</v>
      </c>
      <c r="AH22" s="24">
        <f t="shared" si="9"/>
        <v>0</v>
      </c>
      <c r="AI22" s="22">
        <f t="shared" si="10"/>
        <v>0</v>
      </c>
      <c r="AJ22" s="24">
        <f t="shared" si="11"/>
        <v>0</v>
      </c>
    </row>
    <row r="23" spans="1:36" s="22" customFormat="1" ht="11.25">
      <c r="A23" s="25" t="s">
        <v>24</v>
      </c>
      <c r="B23" s="25"/>
      <c r="C23" s="26">
        <f t="shared" si="0"/>
        <v>0</v>
      </c>
      <c r="D23" s="27">
        <f t="shared" si="1"/>
        <v>0</v>
      </c>
      <c r="E23" s="25"/>
      <c r="F23" s="26"/>
      <c r="G23" s="26"/>
      <c r="H23" s="26"/>
      <c r="I23" s="26">
        <f t="shared" si="2"/>
        <v>0</v>
      </c>
      <c r="J23" s="27">
        <f t="shared" si="3"/>
        <v>0</v>
      </c>
      <c r="K23" s="25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>
        <f t="shared" si="4"/>
        <v>0</v>
      </c>
      <c r="X23" s="27">
        <f t="shared" si="5"/>
        <v>0</v>
      </c>
      <c r="Y23" s="25"/>
      <c r="Z23" s="26"/>
      <c r="AA23" s="26"/>
      <c r="AB23" s="26"/>
      <c r="AC23" s="26"/>
      <c r="AD23" s="26">
        <f t="shared" si="6"/>
        <v>0</v>
      </c>
      <c r="AE23" s="27">
        <f t="shared" si="7"/>
        <v>0</v>
      </c>
      <c r="AF23" s="25"/>
      <c r="AG23" s="26">
        <f t="shared" si="8"/>
        <v>0</v>
      </c>
      <c r="AH23" s="27">
        <f t="shared" si="9"/>
        <v>0</v>
      </c>
      <c r="AI23" s="26">
        <f t="shared" si="10"/>
        <v>0</v>
      </c>
      <c r="AJ23" s="27">
        <f t="shared" si="11"/>
        <v>0</v>
      </c>
    </row>
    <row r="24" spans="1:36" s="22" customFormat="1" ht="11.25">
      <c r="A24" s="23" t="s">
        <v>29</v>
      </c>
      <c r="B24" s="23"/>
      <c r="C24" s="22">
        <f t="shared" si="0"/>
        <v>0</v>
      </c>
      <c r="D24" s="24">
        <f t="shared" si="1"/>
        <v>0</v>
      </c>
      <c r="E24" s="23"/>
      <c r="I24" s="22">
        <f t="shared" si="2"/>
        <v>0</v>
      </c>
      <c r="J24" s="24">
        <f t="shared" si="3"/>
        <v>0</v>
      </c>
      <c r="K24" s="23"/>
      <c r="W24" s="22">
        <f t="shared" si="4"/>
        <v>0</v>
      </c>
      <c r="X24" s="24">
        <f t="shared" si="5"/>
        <v>0</v>
      </c>
      <c r="Y24" s="23"/>
      <c r="AD24" s="22">
        <f t="shared" si="6"/>
        <v>0</v>
      </c>
      <c r="AE24" s="24">
        <f t="shared" si="7"/>
        <v>0</v>
      </c>
      <c r="AF24" s="23"/>
      <c r="AG24" s="22">
        <f t="shared" si="8"/>
        <v>0</v>
      </c>
      <c r="AH24" s="24">
        <f t="shared" si="9"/>
        <v>0</v>
      </c>
      <c r="AI24" s="22">
        <f t="shared" si="10"/>
        <v>0</v>
      </c>
      <c r="AJ24" s="24">
        <f t="shared" si="11"/>
        <v>0</v>
      </c>
    </row>
    <row r="25" spans="1:36" s="22" customFormat="1" ht="11.25">
      <c r="A25" s="25" t="s">
        <v>30</v>
      </c>
      <c r="B25" s="25">
        <v>5</v>
      </c>
      <c r="C25" s="26">
        <f t="shared" si="0"/>
        <v>5</v>
      </c>
      <c r="D25" s="27">
        <f t="shared" si="1"/>
        <v>10</v>
      </c>
      <c r="E25" s="25"/>
      <c r="F25" s="26"/>
      <c r="G25" s="26"/>
      <c r="H25" s="26"/>
      <c r="I25" s="26">
        <f t="shared" si="2"/>
        <v>0</v>
      </c>
      <c r="J25" s="27">
        <f t="shared" si="3"/>
        <v>0</v>
      </c>
      <c r="K25" s="25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>
        <f t="shared" si="4"/>
        <v>0</v>
      </c>
      <c r="X25" s="27">
        <f t="shared" si="5"/>
        <v>0</v>
      </c>
      <c r="Y25" s="25"/>
      <c r="Z25" s="26"/>
      <c r="AA25" s="26"/>
      <c r="AB25" s="26"/>
      <c r="AC25" s="26"/>
      <c r="AD25" s="26">
        <f t="shared" si="6"/>
        <v>0</v>
      </c>
      <c r="AE25" s="27">
        <f t="shared" si="7"/>
        <v>0</v>
      </c>
      <c r="AF25" s="25"/>
      <c r="AG25" s="26">
        <f t="shared" si="8"/>
        <v>0</v>
      </c>
      <c r="AH25" s="27">
        <f t="shared" si="9"/>
        <v>0</v>
      </c>
      <c r="AI25" s="26">
        <f t="shared" si="10"/>
        <v>5</v>
      </c>
      <c r="AJ25" s="27">
        <f t="shared" si="11"/>
        <v>10</v>
      </c>
    </row>
    <row r="26" spans="1:36" s="22" customFormat="1" ht="11.25">
      <c r="A26" s="23" t="s">
        <v>22</v>
      </c>
      <c r="B26" s="23"/>
      <c r="C26" s="22">
        <f t="shared" si="0"/>
        <v>0</v>
      </c>
      <c r="D26" s="24">
        <f t="shared" si="1"/>
        <v>0</v>
      </c>
      <c r="E26" s="23"/>
      <c r="I26" s="22">
        <f t="shared" si="2"/>
        <v>0</v>
      </c>
      <c r="J26" s="24">
        <f t="shared" si="3"/>
        <v>0</v>
      </c>
      <c r="K26" s="23"/>
      <c r="W26" s="22">
        <f t="shared" si="4"/>
        <v>0</v>
      </c>
      <c r="X26" s="24">
        <f t="shared" si="5"/>
        <v>0</v>
      </c>
      <c r="Y26" s="23"/>
      <c r="AD26" s="22">
        <f t="shared" si="6"/>
        <v>0</v>
      </c>
      <c r="AE26" s="24">
        <f t="shared" si="7"/>
        <v>0</v>
      </c>
      <c r="AF26" s="23"/>
      <c r="AG26" s="22">
        <f t="shared" si="8"/>
        <v>0</v>
      </c>
      <c r="AH26" s="24">
        <f t="shared" si="9"/>
        <v>0</v>
      </c>
      <c r="AI26" s="22">
        <f t="shared" si="10"/>
        <v>0</v>
      </c>
      <c r="AJ26" s="24">
        <f t="shared" si="11"/>
        <v>0</v>
      </c>
    </row>
    <row r="27" spans="1:36" s="22" customFormat="1" ht="11.25">
      <c r="A27" s="25" t="s">
        <v>23</v>
      </c>
      <c r="B27" s="25"/>
      <c r="C27" s="26">
        <f t="shared" si="0"/>
        <v>0</v>
      </c>
      <c r="D27" s="27">
        <f t="shared" si="1"/>
        <v>0</v>
      </c>
      <c r="E27" s="25"/>
      <c r="F27" s="26"/>
      <c r="G27" s="26"/>
      <c r="H27" s="26"/>
      <c r="I27" s="26">
        <f t="shared" si="2"/>
        <v>0</v>
      </c>
      <c r="J27" s="27">
        <f t="shared" si="3"/>
        <v>0</v>
      </c>
      <c r="K27" s="25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>
        <f t="shared" si="4"/>
        <v>0</v>
      </c>
      <c r="X27" s="27">
        <f t="shared" si="5"/>
        <v>0</v>
      </c>
      <c r="Y27" s="25"/>
      <c r="Z27" s="26"/>
      <c r="AA27" s="26"/>
      <c r="AB27" s="26"/>
      <c r="AC27" s="26"/>
      <c r="AD27" s="26">
        <f t="shared" si="6"/>
        <v>0</v>
      </c>
      <c r="AE27" s="27">
        <f t="shared" si="7"/>
        <v>0</v>
      </c>
      <c r="AF27" s="25"/>
      <c r="AG27" s="26">
        <f t="shared" si="8"/>
        <v>0</v>
      </c>
      <c r="AH27" s="27">
        <f t="shared" si="9"/>
        <v>0</v>
      </c>
      <c r="AI27" s="26">
        <f t="shared" si="10"/>
        <v>0</v>
      </c>
      <c r="AJ27" s="27">
        <f t="shared" si="11"/>
        <v>0</v>
      </c>
    </row>
    <row r="28" spans="1:36" s="22" customFormat="1" ht="11.25">
      <c r="A28" s="31" t="s">
        <v>28</v>
      </c>
      <c r="B28" s="31"/>
      <c r="C28" s="32">
        <f t="shared" si="0"/>
        <v>0</v>
      </c>
      <c r="D28" s="33">
        <f t="shared" si="1"/>
        <v>0</v>
      </c>
      <c r="E28" s="31"/>
      <c r="F28" s="32"/>
      <c r="G28" s="32"/>
      <c r="H28" s="32"/>
      <c r="I28" s="32">
        <f t="shared" si="2"/>
        <v>0</v>
      </c>
      <c r="J28" s="33">
        <f t="shared" si="3"/>
        <v>0</v>
      </c>
      <c r="K28" s="31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>
        <f t="shared" si="4"/>
        <v>0</v>
      </c>
      <c r="X28" s="33">
        <f t="shared" si="5"/>
        <v>0</v>
      </c>
      <c r="Y28" s="31"/>
      <c r="Z28" s="32"/>
      <c r="AA28" s="32"/>
      <c r="AB28" s="32"/>
      <c r="AC28" s="32"/>
      <c r="AD28" s="32">
        <f t="shared" si="6"/>
        <v>0</v>
      </c>
      <c r="AE28" s="33">
        <f t="shared" si="7"/>
        <v>0</v>
      </c>
      <c r="AF28" s="31"/>
      <c r="AG28" s="32">
        <f t="shared" si="8"/>
        <v>0</v>
      </c>
      <c r="AH28" s="33">
        <f t="shared" si="9"/>
        <v>0</v>
      </c>
      <c r="AI28" s="32">
        <f t="shared" si="10"/>
        <v>0</v>
      </c>
      <c r="AJ28" s="33">
        <f t="shared" si="11"/>
        <v>0</v>
      </c>
    </row>
    <row r="29" spans="1:36" s="22" customFormat="1" ht="12">
      <c r="A29" s="44" t="s">
        <v>429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6"/>
    </row>
    <row r="30" spans="1:36" s="22" customFormat="1" ht="11.25">
      <c r="A30" s="23" t="s">
        <v>31</v>
      </c>
      <c r="B30" s="23">
        <v>3</v>
      </c>
      <c r="C30" s="22">
        <f aca="true" t="shared" si="12" ref="C30:C43">SUM(B30)</f>
        <v>3</v>
      </c>
      <c r="D30" s="24">
        <f aca="true" t="shared" si="13" ref="D30:D43">(B30*B$6)</f>
        <v>6</v>
      </c>
      <c r="E30" s="23"/>
      <c r="I30" s="22">
        <f aca="true" t="shared" si="14" ref="I30:I43">SUM(E30:H30)</f>
        <v>0</v>
      </c>
      <c r="J30" s="24">
        <f aca="true" t="shared" si="15" ref="J30:J43">(E30*E$6)+(F30*F$6)+(G30*G$6)+(H30*H$6)</f>
        <v>0</v>
      </c>
      <c r="K30" s="23"/>
      <c r="W30" s="22">
        <f aca="true" t="shared" si="16" ref="W30:W43">SUM(K30:V30)</f>
        <v>0</v>
      </c>
      <c r="X30" s="24">
        <f aca="true" t="shared" si="17" ref="X30:X43">(K30*K$6)+(L30*L$6)+(M30*M$6)+(N30*N$6)+(O30*O$6)+(P30*P$6)+(Q30*Q$6)+(R30*R$6)+(S30*S$6)+(T30*T$6)+(U30*U$6)+(V30*V$6)</f>
        <v>0</v>
      </c>
      <c r="Y30" s="23"/>
      <c r="AD30" s="22">
        <f aca="true" t="shared" si="18" ref="AD30:AD43">SUM(Y30:AC30)</f>
        <v>0</v>
      </c>
      <c r="AE30" s="24">
        <f aca="true" t="shared" si="19" ref="AE30:AE43">(Y30*Y$6)+(Z30*Z$6)+(AA30*AA$6)+(AB30*AB$6)+(AC30*AC$6)</f>
        <v>0</v>
      </c>
      <c r="AF30" s="23"/>
      <c r="AG30" s="22">
        <f aca="true" t="shared" si="20" ref="AG30:AG43">SUM(AF30)</f>
        <v>0</v>
      </c>
      <c r="AH30" s="24">
        <f aca="true" t="shared" si="21" ref="AH30:AH43">(AF30*AF$6)</f>
        <v>0</v>
      </c>
      <c r="AI30" s="22">
        <f aca="true" t="shared" si="22" ref="AI30:AI43">SUM(C30,I30,W30,AD30,AG30)</f>
        <v>3</v>
      </c>
      <c r="AJ30" s="24">
        <f aca="true" t="shared" si="23" ref="AJ30:AJ43">SUM(D30,J30,X30,AE30,AH30)</f>
        <v>6</v>
      </c>
    </row>
    <row r="31" spans="1:36" s="22" customFormat="1" ht="11.25">
      <c r="A31" s="25" t="s">
        <v>32</v>
      </c>
      <c r="B31" s="25"/>
      <c r="C31" s="26">
        <f t="shared" si="12"/>
        <v>0</v>
      </c>
      <c r="D31" s="27">
        <f t="shared" si="13"/>
        <v>0</v>
      </c>
      <c r="E31" s="25"/>
      <c r="F31" s="26"/>
      <c r="G31" s="26"/>
      <c r="H31" s="26"/>
      <c r="I31" s="26">
        <f t="shared" si="14"/>
        <v>0</v>
      </c>
      <c r="J31" s="27">
        <f t="shared" si="15"/>
        <v>0</v>
      </c>
      <c r="K31" s="25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>
        <f t="shared" si="16"/>
        <v>0</v>
      </c>
      <c r="X31" s="27">
        <f t="shared" si="17"/>
        <v>0</v>
      </c>
      <c r="Y31" s="25"/>
      <c r="Z31" s="26"/>
      <c r="AA31" s="26"/>
      <c r="AB31" s="26"/>
      <c r="AC31" s="26"/>
      <c r="AD31" s="26">
        <f t="shared" si="18"/>
        <v>0</v>
      </c>
      <c r="AE31" s="27">
        <f t="shared" si="19"/>
        <v>0</v>
      </c>
      <c r="AF31" s="25"/>
      <c r="AG31" s="26">
        <f t="shared" si="20"/>
        <v>0</v>
      </c>
      <c r="AH31" s="27">
        <f t="shared" si="21"/>
        <v>0</v>
      </c>
      <c r="AI31" s="26">
        <f t="shared" si="22"/>
        <v>0</v>
      </c>
      <c r="AJ31" s="27">
        <f t="shared" si="23"/>
        <v>0</v>
      </c>
    </row>
    <row r="32" spans="1:36" s="22" customFormat="1" ht="11.25">
      <c r="A32" s="23" t="s">
        <v>33</v>
      </c>
      <c r="B32" s="23">
        <v>2</v>
      </c>
      <c r="C32" s="22">
        <f t="shared" si="12"/>
        <v>2</v>
      </c>
      <c r="D32" s="24">
        <f t="shared" si="13"/>
        <v>4</v>
      </c>
      <c r="E32" s="23"/>
      <c r="I32" s="22">
        <f t="shared" si="14"/>
        <v>0</v>
      </c>
      <c r="J32" s="24">
        <f t="shared" si="15"/>
        <v>0</v>
      </c>
      <c r="K32" s="23"/>
      <c r="W32" s="22">
        <f t="shared" si="16"/>
        <v>0</v>
      </c>
      <c r="X32" s="24">
        <f t="shared" si="17"/>
        <v>0</v>
      </c>
      <c r="Y32" s="23"/>
      <c r="AD32" s="22">
        <f t="shared" si="18"/>
        <v>0</v>
      </c>
      <c r="AE32" s="24">
        <f t="shared" si="19"/>
        <v>0</v>
      </c>
      <c r="AF32" s="23"/>
      <c r="AG32" s="22">
        <f t="shared" si="20"/>
        <v>0</v>
      </c>
      <c r="AH32" s="24">
        <f t="shared" si="21"/>
        <v>0</v>
      </c>
      <c r="AI32" s="22">
        <f t="shared" si="22"/>
        <v>2</v>
      </c>
      <c r="AJ32" s="24">
        <f t="shared" si="23"/>
        <v>4</v>
      </c>
    </row>
    <row r="33" spans="1:36" s="22" customFormat="1" ht="11.25">
      <c r="A33" s="25" t="s">
        <v>34</v>
      </c>
      <c r="B33" s="25"/>
      <c r="C33" s="26">
        <f t="shared" si="12"/>
        <v>0</v>
      </c>
      <c r="D33" s="27">
        <f t="shared" si="13"/>
        <v>0</v>
      </c>
      <c r="E33" s="25"/>
      <c r="F33" s="26"/>
      <c r="G33" s="26"/>
      <c r="H33" s="26"/>
      <c r="I33" s="26">
        <f t="shared" si="14"/>
        <v>0</v>
      </c>
      <c r="J33" s="27">
        <f t="shared" si="15"/>
        <v>0</v>
      </c>
      <c r="K33" s="25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f t="shared" si="16"/>
        <v>0</v>
      </c>
      <c r="X33" s="27">
        <f t="shared" si="17"/>
        <v>0</v>
      </c>
      <c r="Y33" s="25"/>
      <c r="Z33" s="26"/>
      <c r="AA33" s="26"/>
      <c r="AB33" s="26"/>
      <c r="AC33" s="26"/>
      <c r="AD33" s="26">
        <f t="shared" si="18"/>
        <v>0</v>
      </c>
      <c r="AE33" s="27">
        <f t="shared" si="19"/>
        <v>0</v>
      </c>
      <c r="AF33" s="25"/>
      <c r="AG33" s="26">
        <f t="shared" si="20"/>
        <v>0</v>
      </c>
      <c r="AH33" s="27">
        <f t="shared" si="21"/>
        <v>0</v>
      </c>
      <c r="AI33" s="26">
        <f t="shared" si="22"/>
        <v>0</v>
      </c>
      <c r="AJ33" s="27">
        <f t="shared" si="23"/>
        <v>0</v>
      </c>
    </row>
    <row r="34" spans="1:36" s="22" customFormat="1" ht="11.25">
      <c r="A34" s="23" t="s">
        <v>35</v>
      </c>
      <c r="B34" s="23"/>
      <c r="C34" s="22">
        <f t="shared" si="12"/>
        <v>0</v>
      </c>
      <c r="D34" s="24">
        <f t="shared" si="13"/>
        <v>0</v>
      </c>
      <c r="E34" s="23"/>
      <c r="I34" s="22">
        <f t="shared" si="14"/>
        <v>0</v>
      </c>
      <c r="J34" s="24">
        <f t="shared" si="15"/>
        <v>0</v>
      </c>
      <c r="K34" s="23"/>
      <c r="W34" s="22">
        <f t="shared" si="16"/>
        <v>0</v>
      </c>
      <c r="X34" s="24">
        <f t="shared" si="17"/>
        <v>0</v>
      </c>
      <c r="Y34" s="23"/>
      <c r="AD34" s="22">
        <f t="shared" si="18"/>
        <v>0</v>
      </c>
      <c r="AE34" s="24">
        <f t="shared" si="19"/>
        <v>0</v>
      </c>
      <c r="AF34" s="23"/>
      <c r="AG34" s="22">
        <f t="shared" si="20"/>
        <v>0</v>
      </c>
      <c r="AH34" s="24">
        <f t="shared" si="21"/>
        <v>0</v>
      </c>
      <c r="AI34" s="22">
        <f t="shared" si="22"/>
        <v>0</v>
      </c>
      <c r="AJ34" s="24">
        <f t="shared" si="23"/>
        <v>0</v>
      </c>
    </row>
    <row r="35" spans="1:36" s="22" customFormat="1" ht="11.25">
      <c r="A35" s="25" t="s">
        <v>36</v>
      </c>
      <c r="B35" s="25"/>
      <c r="C35" s="26">
        <f t="shared" si="12"/>
        <v>0</v>
      </c>
      <c r="D35" s="27">
        <f t="shared" si="13"/>
        <v>0</v>
      </c>
      <c r="E35" s="25"/>
      <c r="F35" s="26"/>
      <c r="G35" s="26"/>
      <c r="H35" s="26"/>
      <c r="I35" s="26">
        <f t="shared" si="14"/>
        <v>0</v>
      </c>
      <c r="J35" s="27">
        <f t="shared" si="15"/>
        <v>0</v>
      </c>
      <c r="K35" s="25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>
        <f t="shared" si="16"/>
        <v>0</v>
      </c>
      <c r="X35" s="27">
        <f t="shared" si="17"/>
        <v>0</v>
      </c>
      <c r="Y35" s="25"/>
      <c r="Z35" s="26"/>
      <c r="AA35" s="26"/>
      <c r="AB35" s="26"/>
      <c r="AC35" s="26"/>
      <c r="AD35" s="26">
        <f t="shared" si="18"/>
        <v>0</v>
      </c>
      <c r="AE35" s="27">
        <f t="shared" si="19"/>
        <v>0</v>
      </c>
      <c r="AF35" s="25"/>
      <c r="AG35" s="26">
        <f t="shared" si="20"/>
        <v>0</v>
      </c>
      <c r="AH35" s="27">
        <f t="shared" si="21"/>
        <v>0</v>
      </c>
      <c r="AI35" s="26">
        <f t="shared" si="22"/>
        <v>0</v>
      </c>
      <c r="AJ35" s="27">
        <f t="shared" si="23"/>
        <v>0</v>
      </c>
    </row>
    <row r="36" spans="1:36" s="22" customFormat="1" ht="11.25">
      <c r="A36" s="23" t="s">
        <v>37</v>
      </c>
      <c r="B36" s="23"/>
      <c r="C36" s="22">
        <f t="shared" si="12"/>
        <v>0</v>
      </c>
      <c r="D36" s="24">
        <f t="shared" si="13"/>
        <v>0</v>
      </c>
      <c r="E36" s="23"/>
      <c r="I36" s="22">
        <f t="shared" si="14"/>
        <v>0</v>
      </c>
      <c r="J36" s="24">
        <f t="shared" si="15"/>
        <v>0</v>
      </c>
      <c r="K36" s="23"/>
      <c r="W36" s="22">
        <f t="shared" si="16"/>
        <v>0</v>
      </c>
      <c r="X36" s="24">
        <f t="shared" si="17"/>
        <v>0</v>
      </c>
      <c r="Y36" s="23"/>
      <c r="AD36" s="22">
        <f t="shared" si="18"/>
        <v>0</v>
      </c>
      <c r="AE36" s="24">
        <f t="shared" si="19"/>
        <v>0</v>
      </c>
      <c r="AF36" s="23"/>
      <c r="AG36" s="22">
        <f t="shared" si="20"/>
        <v>0</v>
      </c>
      <c r="AH36" s="24">
        <f t="shared" si="21"/>
        <v>0</v>
      </c>
      <c r="AI36" s="22">
        <f t="shared" si="22"/>
        <v>0</v>
      </c>
      <c r="AJ36" s="24">
        <f t="shared" si="23"/>
        <v>0</v>
      </c>
    </row>
    <row r="37" spans="1:36" s="22" customFormat="1" ht="11.25">
      <c r="A37" s="25" t="s">
        <v>38</v>
      </c>
      <c r="B37" s="25"/>
      <c r="C37" s="26">
        <f t="shared" si="12"/>
        <v>0</v>
      </c>
      <c r="D37" s="27">
        <f t="shared" si="13"/>
        <v>0</v>
      </c>
      <c r="E37" s="25"/>
      <c r="F37" s="26"/>
      <c r="G37" s="26"/>
      <c r="H37" s="26"/>
      <c r="I37" s="26">
        <f t="shared" si="14"/>
        <v>0</v>
      </c>
      <c r="J37" s="27">
        <f t="shared" si="15"/>
        <v>0</v>
      </c>
      <c r="K37" s="25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>
        <f t="shared" si="16"/>
        <v>0</v>
      </c>
      <c r="X37" s="27">
        <f t="shared" si="17"/>
        <v>0</v>
      </c>
      <c r="Y37" s="25"/>
      <c r="Z37" s="26"/>
      <c r="AA37" s="26"/>
      <c r="AB37" s="26"/>
      <c r="AC37" s="26"/>
      <c r="AD37" s="26">
        <f t="shared" si="18"/>
        <v>0</v>
      </c>
      <c r="AE37" s="27">
        <f t="shared" si="19"/>
        <v>0</v>
      </c>
      <c r="AF37" s="25"/>
      <c r="AG37" s="26">
        <f t="shared" si="20"/>
        <v>0</v>
      </c>
      <c r="AH37" s="27">
        <f t="shared" si="21"/>
        <v>0</v>
      </c>
      <c r="AI37" s="26">
        <f t="shared" si="22"/>
        <v>0</v>
      </c>
      <c r="AJ37" s="27">
        <f t="shared" si="23"/>
        <v>0</v>
      </c>
    </row>
    <row r="38" spans="1:36" s="22" customFormat="1" ht="11.25">
      <c r="A38" s="23" t="s">
        <v>39</v>
      </c>
      <c r="B38" s="23"/>
      <c r="C38" s="22">
        <f t="shared" si="12"/>
        <v>0</v>
      </c>
      <c r="D38" s="24">
        <f t="shared" si="13"/>
        <v>0</v>
      </c>
      <c r="E38" s="23"/>
      <c r="I38" s="22">
        <f t="shared" si="14"/>
        <v>0</v>
      </c>
      <c r="J38" s="24">
        <f t="shared" si="15"/>
        <v>0</v>
      </c>
      <c r="K38" s="23"/>
      <c r="W38" s="22">
        <f t="shared" si="16"/>
        <v>0</v>
      </c>
      <c r="X38" s="24">
        <f t="shared" si="17"/>
        <v>0</v>
      </c>
      <c r="Y38" s="23"/>
      <c r="AD38" s="22">
        <f t="shared" si="18"/>
        <v>0</v>
      </c>
      <c r="AE38" s="24">
        <f t="shared" si="19"/>
        <v>0</v>
      </c>
      <c r="AF38" s="23"/>
      <c r="AG38" s="22">
        <f t="shared" si="20"/>
        <v>0</v>
      </c>
      <c r="AH38" s="24">
        <f t="shared" si="21"/>
        <v>0</v>
      </c>
      <c r="AI38" s="22">
        <f t="shared" si="22"/>
        <v>0</v>
      </c>
      <c r="AJ38" s="24">
        <f t="shared" si="23"/>
        <v>0</v>
      </c>
    </row>
    <row r="39" spans="1:36" s="22" customFormat="1" ht="11.25">
      <c r="A39" s="25" t="s">
        <v>40</v>
      </c>
      <c r="B39" s="25"/>
      <c r="C39" s="26">
        <f t="shared" si="12"/>
        <v>0</v>
      </c>
      <c r="D39" s="27">
        <f t="shared" si="13"/>
        <v>0</v>
      </c>
      <c r="E39" s="25"/>
      <c r="F39" s="26"/>
      <c r="G39" s="26"/>
      <c r="H39" s="26"/>
      <c r="I39" s="26">
        <f t="shared" si="14"/>
        <v>0</v>
      </c>
      <c r="J39" s="27">
        <f t="shared" si="15"/>
        <v>0</v>
      </c>
      <c r="K39" s="25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>
        <f t="shared" si="16"/>
        <v>0</v>
      </c>
      <c r="X39" s="27">
        <f t="shared" si="17"/>
        <v>0</v>
      </c>
      <c r="Y39" s="25"/>
      <c r="Z39" s="26"/>
      <c r="AA39" s="26"/>
      <c r="AB39" s="26"/>
      <c r="AC39" s="26"/>
      <c r="AD39" s="26">
        <f t="shared" si="18"/>
        <v>0</v>
      </c>
      <c r="AE39" s="27">
        <f t="shared" si="19"/>
        <v>0</v>
      </c>
      <c r="AF39" s="25"/>
      <c r="AG39" s="26">
        <f t="shared" si="20"/>
        <v>0</v>
      </c>
      <c r="AH39" s="27">
        <f t="shared" si="21"/>
        <v>0</v>
      </c>
      <c r="AI39" s="26">
        <f t="shared" si="22"/>
        <v>0</v>
      </c>
      <c r="AJ39" s="27">
        <f t="shared" si="23"/>
        <v>0</v>
      </c>
    </row>
    <row r="40" spans="1:36" s="22" customFormat="1" ht="11.25">
      <c r="A40" s="23" t="s">
        <v>41</v>
      </c>
      <c r="B40" s="23"/>
      <c r="C40" s="22">
        <f t="shared" si="12"/>
        <v>0</v>
      </c>
      <c r="D40" s="24">
        <f t="shared" si="13"/>
        <v>0</v>
      </c>
      <c r="E40" s="23"/>
      <c r="I40" s="22">
        <f t="shared" si="14"/>
        <v>0</v>
      </c>
      <c r="J40" s="24">
        <f t="shared" si="15"/>
        <v>0</v>
      </c>
      <c r="K40" s="23"/>
      <c r="W40" s="22">
        <f t="shared" si="16"/>
        <v>0</v>
      </c>
      <c r="X40" s="24">
        <f t="shared" si="17"/>
        <v>0</v>
      </c>
      <c r="Y40" s="23"/>
      <c r="AD40" s="22">
        <f t="shared" si="18"/>
        <v>0</v>
      </c>
      <c r="AE40" s="24">
        <f t="shared" si="19"/>
        <v>0</v>
      </c>
      <c r="AF40" s="23"/>
      <c r="AG40" s="22">
        <f t="shared" si="20"/>
        <v>0</v>
      </c>
      <c r="AH40" s="24">
        <f t="shared" si="21"/>
        <v>0</v>
      </c>
      <c r="AI40" s="22">
        <f t="shared" si="22"/>
        <v>0</v>
      </c>
      <c r="AJ40" s="24">
        <f t="shared" si="23"/>
        <v>0</v>
      </c>
    </row>
    <row r="41" spans="1:36" s="22" customFormat="1" ht="11.25">
      <c r="A41" s="28" t="s">
        <v>42</v>
      </c>
      <c r="B41" s="28"/>
      <c r="C41" s="29">
        <f t="shared" si="12"/>
        <v>0</v>
      </c>
      <c r="D41" s="30">
        <f t="shared" si="13"/>
        <v>0</v>
      </c>
      <c r="E41" s="28"/>
      <c r="F41" s="29"/>
      <c r="G41" s="29"/>
      <c r="H41" s="29"/>
      <c r="I41" s="29">
        <f t="shared" si="14"/>
        <v>0</v>
      </c>
      <c r="J41" s="30">
        <f t="shared" si="15"/>
        <v>0</v>
      </c>
      <c r="K41" s="28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>
        <f t="shared" si="16"/>
        <v>0</v>
      </c>
      <c r="X41" s="30">
        <f t="shared" si="17"/>
        <v>0</v>
      </c>
      <c r="Y41" s="28"/>
      <c r="Z41" s="29"/>
      <c r="AA41" s="29"/>
      <c r="AB41" s="29"/>
      <c r="AC41" s="29"/>
      <c r="AD41" s="29">
        <f t="shared" si="18"/>
        <v>0</v>
      </c>
      <c r="AE41" s="30">
        <f t="shared" si="19"/>
        <v>0</v>
      </c>
      <c r="AF41" s="28"/>
      <c r="AG41" s="29">
        <f t="shared" si="20"/>
        <v>0</v>
      </c>
      <c r="AH41" s="30">
        <f t="shared" si="21"/>
        <v>0</v>
      </c>
      <c r="AI41" s="29">
        <f t="shared" si="22"/>
        <v>0</v>
      </c>
      <c r="AJ41" s="30">
        <f t="shared" si="23"/>
        <v>0</v>
      </c>
    </row>
    <row r="42" spans="1:36" s="22" customFormat="1" ht="11.25">
      <c r="A42" s="34" t="s">
        <v>43</v>
      </c>
      <c r="B42" s="34"/>
      <c r="C42" s="35">
        <f t="shared" si="12"/>
        <v>0</v>
      </c>
      <c r="D42" s="36">
        <f t="shared" si="13"/>
        <v>0</v>
      </c>
      <c r="E42" s="34"/>
      <c r="F42" s="35"/>
      <c r="G42" s="35"/>
      <c r="H42" s="35"/>
      <c r="I42" s="35">
        <f t="shared" si="14"/>
        <v>0</v>
      </c>
      <c r="J42" s="36">
        <f t="shared" si="15"/>
        <v>0</v>
      </c>
      <c r="K42" s="34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>
        <f t="shared" si="16"/>
        <v>0</v>
      </c>
      <c r="X42" s="36">
        <f t="shared" si="17"/>
        <v>0</v>
      </c>
      <c r="Y42" s="34"/>
      <c r="Z42" s="35"/>
      <c r="AA42" s="35"/>
      <c r="AB42" s="35"/>
      <c r="AC42" s="35"/>
      <c r="AD42" s="35">
        <f t="shared" si="18"/>
        <v>0</v>
      </c>
      <c r="AE42" s="36">
        <f t="shared" si="19"/>
        <v>0</v>
      </c>
      <c r="AF42" s="34"/>
      <c r="AG42" s="35">
        <f t="shared" si="20"/>
        <v>0</v>
      </c>
      <c r="AH42" s="36">
        <f t="shared" si="21"/>
        <v>0</v>
      </c>
      <c r="AI42" s="35">
        <f t="shared" si="22"/>
        <v>0</v>
      </c>
      <c r="AJ42" s="36">
        <f t="shared" si="23"/>
        <v>0</v>
      </c>
    </row>
    <row r="43" spans="1:36" s="22" customFormat="1" ht="11.25">
      <c r="A43" s="28" t="s">
        <v>44</v>
      </c>
      <c r="B43" s="28"/>
      <c r="C43" s="29">
        <f t="shared" si="12"/>
        <v>0</v>
      </c>
      <c r="D43" s="30">
        <f t="shared" si="13"/>
        <v>0</v>
      </c>
      <c r="E43" s="28"/>
      <c r="F43" s="29"/>
      <c r="G43" s="29"/>
      <c r="H43" s="29"/>
      <c r="I43" s="29">
        <f t="shared" si="14"/>
        <v>0</v>
      </c>
      <c r="J43" s="30">
        <f t="shared" si="15"/>
        <v>0</v>
      </c>
      <c r="K43" s="28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>
        <f t="shared" si="16"/>
        <v>0</v>
      </c>
      <c r="X43" s="30">
        <f t="shared" si="17"/>
        <v>0</v>
      </c>
      <c r="Y43" s="28"/>
      <c r="Z43" s="29"/>
      <c r="AA43" s="29"/>
      <c r="AB43" s="29"/>
      <c r="AC43" s="29"/>
      <c r="AD43" s="29">
        <f t="shared" si="18"/>
        <v>0</v>
      </c>
      <c r="AE43" s="30">
        <f t="shared" si="19"/>
        <v>0</v>
      </c>
      <c r="AF43" s="28"/>
      <c r="AG43" s="29">
        <f t="shared" si="20"/>
        <v>0</v>
      </c>
      <c r="AH43" s="30">
        <f t="shared" si="21"/>
        <v>0</v>
      </c>
      <c r="AI43" s="29">
        <f t="shared" si="22"/>
        <v>0</v>
      </c>
      <c r="AJ43" s="30">
        <f t="shared" si="23"/>
        <v>0</v>
      </c>
    </row>
    <row r="44" spans="1:36" s="22" customFormat="1" ht="12">
      <c r="A44" s="44" t="s">
        <v>430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6"/>
    </row>
    <row r="45" spans="1:36" s="22" customFormat="1" ht="11.25">
      <c r="A45" s="23" t="s">
        <v>45</v>
      </c>
      <c r="B45" s="23"/>
      <c r="C45" s="22">
        <f aca="true" t="shared" si="24" ref="C45:C53">SUM(B45)</f>
        <v>0</v>
      </c>
      <c r="D45" s="24">
        <f aca="true" t="shared" si="25" ref="D45:D53">(B45*B$6)</f>
        <v>0</v>
      </c>
      <c r="E45" s="23"/>
      <c r="I45" s="22">
        <f aca="true" t="shared" si="26" ref="I45:I53">SUM(E45:H45)</f>
        <v>0</v>
      </c>
      <c r="J45" s="24">
        <f aca="true" t="shared" si="27" ref="J45:J53">(E45*E$6)+(F45*F$6)+(G45*G$6)+(H45*H$6)</f>
        <v>0</v>
      </c>
      <c r="K45" s="23"/>
      <c r="W45" s="22">
        <f aca="true" t="shared" si="28" ref="W45:W53">SUM(K45:V45)</f>
        <v>0</v>
      </c>
      <c r="X45" s="24">
        <f aca="true" t="shared" si="29" ref="X45:X53">(K45*K$6)+(L45*L$6)+(M45*M$6)+(N45*N$6)+(O45*O$6)+(P45*P$6)+(Q45*Q$6)+(R45*R$6)+(S45*S$6)+(T45*T$6)+(U45*U$6)+(V45*V$6)</f>
        <v>0</v>
      </c>
      <c r="Y45" s="23"/>
      <c r="AD45" s="22">
        <f aca="true" t="shared" si="30" ref="AD45:AD53">SUM(Y45:AC45)</f>
        <v>0</v>
      </c>
      <c r="AE45" s="24">
        <f aca="true" t="shared" si="31" ref="AE45:AE53">(Y45*Y$6)+(Z45*Z$6)+(AA45*AA$6)+(AB45*AB$6)+(AC45*AC$6)</f>
        <v>0</v>
      </c>
      <c r="AF45" s="23"/>
      <c r="AG45" s="22">
        <f aca="true" t="shared" si="32" ref="AG45:AG53">SUM(AF45)</f>
        <v>0</v>
      </c>
      <c r="AH45" s="24">
        <f aca="true" t="shared" si="33" ref="AH45:AH53">(AF45*AF$6)</f>
        <v>0</v>
      </c>
      <c r="AI45" s="22">
        <f aca="true" t="shared" si="34" ref="AI45:AI53">SUM(C45,I45,W45,AD45,AG45)</f>
        <v>0</v>
      </c>
      <c r="AJ45" s="24">
        <f aca="true" t="shared" si="35" ref="AJ45:AJ53">SUM(D45,J45,X45,AE45,AH45)</f>
        <v>0</v>
      </c>
    </row>
    <row r="46" spans="1:36" s="22" customFormat="1" ht="11.25">
      <c r="A46" s="25" t="s">
        <v>46</v>
      </c>
      <c r="B46" s="25"/>
      <c r="C46" s="26">
        <f t="shared" si="24"/>
        <v>0</v>
      </c>
      <c r="D46" s="27">
        <f t="shared" si="25"/>
        <v>0</v>
      </c>
      <c r="E46" s="25"/>
      <c r="F46" s="26"/>
      <c r="G46" s="26"/>
      <c r="H46" s="26"/>
      <c r="I46" s="26">
        <f t="shared" si="26"/>
        <v>0</v>
      </c>
      <c r="J46" s="27">
        <f t="shared" si="27"/>
        <v>0</v>
      </c>
      <c r="K46" s="25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>
        <f t="shared" si="28"/>
        <v>0</v>
      </c>
      <c r="X46" s="27">
        <f t="shared" si="29"/>
        <v>0</v>
      </c>
      <c r="Y46" s="25"/>
      <c r="Z46" s="26"/>
      <c r="AA46" s="26"/>
      <c r="AB46" s="26"/>
      <c r="AC46" s="26"/>
      <c r="AD46" s="26">
        <f t="shared" si="30"/>
        <v>0</v>
      </c>
      <c r="AE46" s="27">
        <f t="shared" si="31"/>
        <v>0</v>
      </c>
      <c r="AF46" s="25"/>
      <c r="AG46" s="26">
        <f t="shared" si="32"/>
        <v>0</v>
      </c>
      <c r="AH46" s="27">
        <f t="shared" si="33"/>
        <v>0</v>
      </c>
      <c r="AI46" s="26">
        <f t="shared" si="34"/>
        <v>0</v>
      </c>
      <c r="AJ46" s="27">
        <f t="shared" si="35"/>
        <v>0</v>
      </c>
    </row>
    <row r="47" spans="1:36" s="22" customFormat="1" ht="11.25">
      <c r="A47" s="23" t="s">
        <v>47</v>
      </c>
      <c r="B47" s="23"/>
      <c r="C47" s="22">
        <f t="shared" si="24"/>
        <v>0</v>
      </c>
      <c r="D47" s="24">
        <f t="shared" si="25"/>
        <v>0</v>
      </c>
      <c r="E47" s="23"/>
      <c r="I47" s="22">
        <f t="shared" si="26"/>
        <v>0</v>
      </c>
      <c r="J47" s="24">
        <f t="shared" si="27"/>
        <v>0</v>
      </c>
      <c r="K47" s="23"/>
      <c r="Q47" s="22">
        <v>1</v>
      </c>
      <c r="W47" s="22">
        <f t="shared" si="28"/>
        <v>1</v>
      </c>
      <c r="X47" s="24">
        <f t="shared" si="29"/>
        <v>8</v>
      </c>
      <c r="Y47" s="23"/>
      <c r="AD47" s="22">
        <f t="shared" si="30"/>
        <v>0</v>
      </c>
      <c r="AE47" s="24">
        <f t="shared" si="31"/>
        <v>0</v>
      </c>
      <c r="AF47" s="23"/>
      <c r="AG47" s="22">
        <f t="shared" si="32"/>
        <v>0</v>
      </c>
      <c r="AH47" s="24">
        <f t="shared" si="33"/>
        <v>0</v>
      </c>
      <c r="AI47" s="22">
        <f t="shared" si="34"/>
        <v>1</v>
      </c>
      <c r="AJ47" s="24">
        <f t="shared" si="35"/>
        <v>8</v>
      </c>
    </row>
    <row r="48" spans="1:36" s="22" customFormat="1" ht="11.25">
      <c r="A48" s="25" t="s">
        <v>48</v>
      </c>
      <c r="B48" s="25">
        <v>4</v>
      </c>
      <c r="C48" s="26">
        <f t="shared" si="24"/>
        <v>4</v>
      </c>
      <c r="D48" s="27">
        <f t="shared" si="25"/>
        <v>8</v>
      </c>
      <c r="E48" s="25"/>
      <c r="F48" s="26"/>
      <c r="G48" s="26"/>
      <c r="H48" s="26"/>
      <c r="I48" s="26">
        <f t="shared" si="26"/>
        <v>0</v>
      </c>
      <c r="J48" s="27">
        <f t="shared" si="27"/>
        <v>0</v>
      </c>
      <c r="K48" s="25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>
        <f t="shared" si="28"/>
        <v>0</v>
      </c>
      <c r="X48" s="27">
        <f t="shared" si="29"/>
        <v>0</v>
      </c>
      <c r="Y48" s="25"/>
      <c r="Z48" s="26"/>
      <c r="AA48" s="26"/>
      <c r="AB48" s="26"/>
      <c r="AC48" s="26"/>
      <c r="AD48" s="26">
        <f t="shared" si="30"/>
        <v>0</v>
      </c>
      <c r="AE48" s="27">
        <f t="shared" si="31"/>
        <v>0</v>
      </c>
      <c r="AF48" s="25"/>
      <c r="AG48" s="26">
        <f t="shared" si="32"/>
        <v>0</v>
      </c>
      <c r="AH48" s="27">
        <f t="shared" si="33"/>
        <v>0</v>
      </c>
      <c r="AI48" s="26">
        <f t="shared" si="34"/>
        <v>4</v>
      </c>
      <c r="AJ48" s="27">
        <f t="shared" si="35"/>
        <v>8</v>
      </c>
    </row>
    <row r="49" spans="1:36" s="22" customFormat="1" ht="11.25">
      <c r="A49" s="23" t="s">
        <v>49</v>
      </c>
      <c r="B49" s="23">
        <v>3</v>
      </c>
      <c r="C49" s="22">
        <f t="shared" si="24"/>
        <v>3</v>
      </c>
      <c r="D49" s="24">
        <f t="shared" si="25"/>
        <v>6</v>
      </c>
      <c r="E49" s="23"/>
      <c r="I49" s="22">
        <f t="shared" si="26"/>
        <v>0</v>
      </c>
      <c r="J49" s="24">
        <f t="shared" si="27"/>
        <v>0</v>
      </c>
      <c r="K49" s="23"/>
      <c r="W49" s="22">
        <f t="shared" si="28"/>
        <v>0</v>
      </c>
      <c r="X49" s="24">
        <f t="shared" si="29"/>
        <v>0</v>
      </c>
      <c r="Y49" s="23"/>
      <c r="AD49" s="22">
        <f t="shared" si="30"/>
        <v>0</v>
      </c>
      <c r="AE49" s="24">
        <f t="shared" si="31"/>
        <v>0</v>
      </c>
      <c r="AF49" s="23"/>
      <c r="AG49" s="22">
        <f t="shared" si="32"/>
        <v>0</v>
      </c>
      <c r="AH49" s="24">
        <f t="shared" si="33"/>
        <v>0</v>
      </c>
      <c r="AI49" s="22">
        <f t="shared" si="34"/>
        <v>3</v>
      </c>
      <c r="AJ49" s="24">
        <f t="shared" si="35"/>
        <v>6</v>
      </c>
    </row>
    <row r="50" spans="1:36" s="22" customFormat="1" ht="11.25">
      <c r="A50" s="25" t="s">
        <v>50</v>
      </c>
      <c r="B50" s="25"/>
      <c r="C50" s="26">
        <f t="shared" si="24"/>
        <v>0</v>
      </c>
      <c r="D50" s="27">
        <f t="shared" si="25"/>
        <v>0</v>
      </c>
      <c r="E50" s="25"/>
      <c r="F50" s="26"/>
      <c r="G50" s="26"/>
      <c r="H50" s="26"/>
      <c r="I50" s="26">
        <f t="shared" si="26"/>
        <v>0</v>
      </c>
      <c r="J50" s="27">
        <f t="shared" si="27"/>
        <v>0</v>
      </c>
      <c r="K50" s="25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>
        <f t="shared" si="28"/>
        <v>0</v>
      </c>
      <c r="X50" s="27">
        <f t="shared" si="29"/>
        <v>0</v>
      </c>
      <c r="Y50" s="25"/>
      <c r="Z50" s="26"/>
      <c r="AA50" s="26"/>
      <c r="AB50" s="26"/>
      <c r="AC50" s="26"/>
      <c r="AD50" s="26">
        <f t="shared" si="30"/>
        <v>0</v>
      </c>
      <c r="AE50" s="27">
        <f t="shared" si="31"/>
        <v>0</v>
      </c>
      <c r="AF50" s="25"/>
      <c r="AG50" s="26">
        <f t="shared" si="32"/>
        <v>0</v>
      </c>
      <c r="AH50" s="27">
        <f t="shared" si="33"/>
        <v>0</v>
      </c>
      <c r="AI50" s="26">
        <f t="shared" si="34"/>
        <v>0</v>
      </c>
      <c r="AJ50" s="27">
        <f t="shared" si="35"/>
        <v>0</v>
      </c>
    </row>
    <row r="51" spans="1:36" s="22" customFormat="1" ht="11.25">
      <c r="A51" s="23" t="s">
        <v>51</v>
      </c>
      <c r="B51" s="23"/>
      <c r="C51" s="22">
        <f t="shared" si="24"/>
        <v>0</v>
      </c>
      <c r="D51" s="24">
        <f t="shared" si="25"/>
        <v>0</v>
      </c>
      <c r="E51" s="23"/>
      <c r="I51" s="22">
        <f t="shared" si="26"/>
        <v>0</v>
      </c>
      <c r="J51" s="24">
        <f t="shared" si="27"/>
        <v>0</v>
      </c>
      <c r="K51" s="23"/>
      <c r="W51" s="22">
        <f t="shared" si="28"/>
        <v>0</v>
      </c>
      <c r="X51" s="24">
        <f t="shared" si="29"/>
        <v>0</v>
      </c>
      <c r="Y51" s="23"/>
      <c r="AD51" s="22">
        <f t="shared" si="30"/>
        <v>0</v>
      </c>
      <c r="AE51" s="24">
        <f t="shared" si="31"/>
        <v>0</v>
      </c>
      <c r="AF51" s="23"/>
      <c r="AG51" s="22">
        <f t="shared" si="32"/>
        <v>0</v>
      </c>
      <c r="AH51" s="24">
        <f t="shared" si="33"/>
        <v>0</v>
      </c>
      <c r="AI51" s="22">
        <f t="shared" si="34"/>
        <v>0</v>
      </c>
      <c r="AJ51" s="24">
        <f t="shared" si="35"/>
        <v>0</v>
      </c>
    </row>
    <row r="52" spans="1:36" s="22" customFormat="1" ht="11.25">
      <c r="A52" s="25" t="s">
        <v>52</v>
      </c>
      <c r="B52" s="25"/>
      <c r="C52" s="26">
        <f t="shared" si="24"/>
        <v>0</v>
      </c>
      <c r="D52" s="27">
        <f t="shared" si="25"/>
        <v>0</v>
      </c>
      <c r="E52" s="25"/>
      <c r="F52" s="26"/>
      <c r="G52" s="26"/>
      <c r="H52" s="26"/>
      <c r="I52" s="26">
        <f t="shared" si="26"/>
        <v>0</v>
      </c>
      <c r="J52" s="27">
        <f t="shared" si="27"/>
        <v>0</v>
      </c>
      <c r="K52" s="25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>
        <f t="shared" si="28"/>
        <v>0</v>
      </c>
      <c r="X52" s="27">
        <f t="shared" si="29"/>
        <v>0</v>
      </c>
      <c r="Y52" s="25"/>
      <c r="Z52" s="26"/>
      <c r="AA52" s="26"/>
      <c r="AB52" s="26"/>
      <c r="AC52" s="26"/>
      <c r="AD52" s="26">
        <f t="shared" si="30"/>
        <v>0</v>
      </c>
      <c r="AE52" s="27">
        <f t="shared" si="31"/>
        <v>0</v>
      </c>
      <c r="AF52" s="25"/>
      <c r="AG52" s="26">
        <f t="shared" si="32"/>
        <v>0</v>
      </c>
      <c r="AH52" s="27">
        <f t="shared" si="33"/>
        <v>0</v>
      </c>
      <c r="AI52" s="26">
        <f t="shared" si="34"/>
        <v>0</v>
      </c>
      <c r="AJ52" s="27">
        <f t="shared" si="35"/>
        <v>0</v>
      </c>
    </row>
    <row r="53" spans="1:36" s="22" customFormat="1" ht="11.25">
      <c r="A53" s="31" t="s">
        <v>53</v>
      </c>
      <c r="B53" s="31"/>
      <c r="C53" s="32">
        <f t="shared" si="24"/>
        <v>0</v>
      </c>
      <c r="D53" s="33">
        <f t="shared" si="25"/>
        <v>0</v>
      </c>
      <c r="E53" s="31"/>
      <c r="F53" s="32"/>
      <c r="G53" s="32"/>
      <c r="H53" s="32"/>
      <c r="I53" s="32">
        <f t="shared" si="26"/>
        <v>0</v>
      </c>
      <c r="J53" s="33">
        <f t="shared" si="27"/>
        <v>0</v>
      </c>
      <c r="K53" s="31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>
        <f t="shared" si="28"/>
        <v>0</v>
      </c>
      <c r="X53" s="33">
        <f t="shared" si="29"/>
        <v>0</v>
      </c>
      <c r="Y53" s="31"/>
      <c r="Z53" s="32"/>
      <c r="AA53" s="32"/>
      <c r="AB53" s="32"/>
      <c r="AC53" s="32"/>
      <c r="AD53" s="32">
        <f t="shared" si="30"/>
        <v>0</v>
      </c>
      <c r="AE53" s="33">
        <f t="shared" si="31"/>
        <v>0</v>
      </c>
      <c r="AF53" s="31"/>
      <c r="AG53" s="32">
        <f t="shared" si="32"/>
        <v>0</v>
      </c>
      <c r="AH53" s="33">
        <f t="shared" si="33"/>
        <v>0</v>
      </c>
      <c r="AI53" s="32">
        <f t="shared" si="34"/>
        <v>0</v>
      </c>
      <c r="AJ53" s="33">
        <f t="shared" si="35"/>
        <v>0</v>
      </c>
    </row>
    <row r="54" spans="1:36" s="22" customFormat="1" ht="12">
      <c r="A54" s="44" t="s">
        <v>431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6"/>
    </row>
    <row r="55" spans="1:36" s="22" customFormat="1" ht="11.25">
      <c r="A55" s="12" t="s">
        <v>54</v>
      </c>
      <c r="B55" s="12"/>
      <c r="C55" s="13">
        <f>SUM(B55)</f>
        <v>0</v>
      </c>
      <c r="D55" s="14">
        <f>(B55*B$6)</f>
        <v>0</v>
      </c>
      <c r="E55" s="12"/>
      <c r="F55" s="13"/>
      <c r="G55" s="13">
        <v>3</v>
      </c>
      <c r="H55" s="13"/>
      <c r="I55" s="13">
        <f>SUM(E55:H55)</f>
        <v>3</v>
      </c>
      <c r="J55" s="14">
        <f>(E55*E$6)+(F55*F$6)+(G55*G$6)+(H55*H$6)</f>
        <v>21</v>
      </c>
      <c r="K55" s="12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>
        <f>SUM(K55:V55)</f>
        <v>0</v>
      </c>
      <c r="X55" s="14">
        <f>(K55*K$6)+(L55*L$6)+(M55*M$6)+(N55*N$6)+(O55*O$6)+(P55*P$6)+(Q55*Q$6)+(R55*R$6)+(S55*S$6)+(T55*T$6)+(U55*U$6)+(V55*V$6)</f>
        <v>0</v>
      </c>
      <c r="Y55" s="12"/>
      <c r="Z55" s="13"/>
      <c r="AA55" s="13"/>
      <c r="AB55" s="13"/>
      <c r="AC55" s="13"/>
      <c r="AD55" s="13">
        <f>SUM(Y55:AC55)</f>
        <v>0</v>
      </c>
      <c r="AE55" s="14">
        <f>(Y55*Y$6)+(Z55*Z$6)+(AA55*AA$6)+(AB55*AB$6)+(AC55*AC$6)</f>
        <v>0</v>
      </c>
      <c r="AF55" s="12"/>
      <c r="AG55" s="13">
        <f>SUM(AF55)</f>
        <v>0</v>
      </c>
      <c r="AH55" s="14">
        <f>(AF55*AF$6)</f>
        <v>0</v>
      </c>
      <c r="AI55" s="13">
        <f>SUM(C55,I55,W55,AD55,AG55)</f>
        <v>3</v>
      </c>
      <c r="AJ55" s="14">
        <f>SUM(D55,J55,X55,AE55,AH55)</f>
        <v>21</v>
      </c>
    </row>
    <row r="56" spans="1:36" s="22" customFormat="1" ht="12">
      <c r="A56" s="44" t="s">
        <v>432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6"/>
    </row>
    <row r="57" spans="1:36" s="22" customFormat="1" ht="11.25">
      <c r="A57" s="23" t="s">
        <v>56</v>
      </c>
      <c r="B57" s="23">
        <v>6</v>
      </c>
      <c r="C57" s="22">
        <f aca="true" t="shared" si="36" ref="C57:C62">SUM(B57)</f>
        <v>6</v>
      </c>
      <c r="D57" s="24">
        <f aca="true" t="shared" si="37" ref="D57:D62">(B57*B$6)</f>
        <v>12</v>
      </c>
      <c r="E57" s="23"/>
      <c r="I57" s="22">
        <f aca="true" t="shared" si="38" ref="I57:I62">SUM(E57:H57)</f>
        <v>0</v>
      </c>
      <c r="J57" s="24">
        <f aca="true" t="shared" si="39" ref="J57:J62">(E57*E$6)+(F57*F$6)+(G57*G$6)+(H57*H$6)</f>
        <v>0</v>
      </c>
      <c r="K57" s="23"/>
      <c r="W57" s="22">
        <f aca="true" t="shared" si="40" ref="W57:W62">SUM(K57:V57)</f>
        <v>0</v>
      </c>
      <c r="X57" s="24">
        <f aca="true" t="shared" si="41" ref="X57:X62">(K57*K$6)+(L57*L$6)+(M57*M$6)+(N57*N$6)+(O57*O$6)+(P57*P$6)+(Q57*Q$6)+(R57*R$6)+(S57*S$6)+(T57*T$6)+(U57*U$6)+(V57*V$6)</f>
        <v>0</v>
      </c>
      <c r="Y57" s="23"/>
      <c r="AD57" s="22">
        <f aca="true" t="shared" si="42" ref="AD57:AD62">SUM(Y57:AC57)</f>
        <v>0</v>
      </c>
      <c r="AE57" s="24">
        <f aca="true" t="shared" si="43" ref="AE57:AE62">(Y57*Y$6)+(Z57*Z$6)+(AA57*AA$6)+(AB57*AB$6)+(AC57*AC$6)</f>
        <v>0</v>
      </c>
      <c r="AF57" s="23"/>
      <c r="AG57" s="22">
        <f aca="true" t="shared" si="44" ref="AG57:AG62">SUM(AF57)</f>
        <v>0</v>
      </c>
      <c r="AH57" s="24">
        <f aca="true" t="shared" si="45" ref="AH57:AH62">(AF57*AF$6)</f>
        <v>0</v>
      </c>
      <c r="AI57" s="22">
        <f aca="true" t="shared" si="46" ref="AI57:AJ62">SUM(C57,I57,W57,AD57,AG57)</f>
        <v>6</v>
      </c>
      <c r="AJ57" s="24">
        <f t="shared" si="46"/>
        <v>12</v>
      </c>
    </row>
    <row r="58" spans="1:36" s="22" customFormat="1" ht="11.25">
      <c r="A58" s="25" t="s">
        <v>57</v>
      </c>
      <c r="B58" s="25"/>
      <c r="C58" s="26">
        <f t="shared" si="36"/>
        <v>0</v>
      </c>
      <c r="D58" s="27">
        <f t="shared" si="37"/>
        <v>0</v>
      </c>
      <c r="E58" s="25"/>
      <c r="F58" s="26"/>
      <c r="G58" s="26"/>
      <c r="H58" s="26"/>
      <c r="I58" s="26">
        <f t="shared" si="38"/>
        <v>0</v>
      </c>
      <c r="J58" s="27">
        <f t="shared" si="39"/>
        <v>0</v>
      </c>
      <c r="K58" s="25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>
        <f t="shared" si="40"/>
        <v>0</v>
      </c>
      <c r="X58" s="27">
        <f t="shared" si="41"/>
        <v>0</v>
      </c>
      <c r="Y58" s="25"/>
      <c r="Z58" s="26"/>
      <c r="AA58" s="26"/>
      <c r="AB58" s="26"/>
      <c r="AC58" s="26"/>
      <c r="AD58" s="26">
        <f t="shared" si="42"/>
        <v>0</v>
      </c>
      <c r="AE58" s="27">
        <f t="shared" si="43"/>
        <v>0</v>
      </c>
      <c r="AF58" s="25"/>
      <c r="AG58" s="26">
        <f t="shared" si="44"/>
        <v>0</v>
      </c>
      <c r="AH58" s="27">
        <f t="shared" si="45"/>
        <v>0</v>
      </c>
      <c r="AI58" s="26">
        <f t="shared" si="46"/>
        <v>0</v>
      </c>
      <c r="AJ58" s="27">
        <f t="shared" si="46"/>
        <v>0</v>
      </c>
    </row>
    <row r="59" spans="1:36" s="22" customFormat="1" ht="11.25">
      <c r="A59" s="23" t="s">
        <v>58</v>
      </c>
      <c r="B59" s="23"/>
      <c r="C59" s="22">
        <f t="shared" si="36"/>
        <v>0</v>
      </c>
      <c r="D59" s="24">
        <f t="shared" si="37"/>
        <v>0</v>
      </c>
      <c r="E59" s="23"/>
      <c r="I59" s="22">
        <f t="shared" si="38"/>
        <v>0</v>
      </c>
      <c r="J59" s="24">
        <f t="shared" si="39"/>
        <v>0</v>
      </c>
      <c r="K59" s="23"/>
      <c r="W59" s="22">
        <f t="shared" si="40"/>
        <v>0</v>
      </c>
      <c r="X59" s="24">
        <f t="shared" si="41"/>
        <v>0</v>
      </c>
      <c r="Y59" s="23"/>
      <c r="AD59" s="22">
        <f t="shared" si="42"/>
        <v>0</v>
      </c>
      <c r="AE59" s="24">
        <f t="shared" si="43"/>
        <v>0</v>
      </c>
      <c r="AF59" s="23"/>
      <c r="AG59" s="22">
        <f t="shared" si="44"/>
        <v>0</v>
      </c>
      <c r="AH59" s="24">
        <f t="shared" si="45"/>
        <v>0</v>
      </c>
      <c r="AI59" s="22">
        <f t="shared" si="46"/>
        <v>0</v>
      </c>
      <c r="AJ59" s="24">
        <f t="shared" si="46"/>
        <v>0</v>
      </c>
    </row>
    <row r="60" spans="1:36" s="22" customFormat="1" ht="11.25">
      <c r="A60" s="25" t="s">
        <v>59</v>
      </c>
      <c r="B60" s="25"/>
      <c r="C60" s="26">
        <f t="shared" si="36"/>
        <v>0</v>
      </c>
      <c r="D60" s="27">
        <f t="shared" si="37"/>
        <v>0</v>
      </c>
      <c r="E60" s="25"/>
      <c r="F60" s="26"/>
      <c r="G60" s="26"/>
      <c r="H60" s="26"/>
      <c r="I60" s="26">
        <f t="shared" si="38"/>
        <v>0</v>
      </c>
      <c r="J60" s="27">
        <f t="shared" si="39"/>
        <v>0</v>
      </c>
      <c r="K60" s="25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>
        <f t="shared" si="40"/>
        <v>0</v>
      </c>
      <c r="X60" s="27">
        <f t="shared" si="41"/>
        <v>0</v>
      </c>
      <c r="Y60" s="25"/>
      <c r="Z60" s="26"/>
      <c r="AA60" s="26"/>
      <c r="AB60" s="26"/>
      <c r="AC60" s="26"/>
      <c r="AD60" s="26">
        <f t="shared" si="42"/>
        <v>0</v>
      </c>
      <c r="AE60" s="27">
        <f t="shared" si="43"/>
        <v>0</v>
      </c>
      <c r="AF60" s="25"/>
      <c r="AG60" s="26">
        <f t="shared" si="44"/>
        <v>0</v>
      </c>
      <c r="AH60" s="27">
        <f t="shared" si="45"/>
        <v>0</v>
      </c>
      <c r="AI60" s="26">
        <f t="shared" si="46"/>
        <v>0</v>
      </c>
      <c r="AJ60" s="27">
        <f t="shared" si="46"/>
        <v>0</v>
      </c>
    </row>
    <row r="61" spans="1:36" s="22" customFormat="1" ht="11.25">
      <c r="A61" s="23" t="s">
        <v>60</v>
      </c>
      <c r="B61" s="23">
        <v>6</v>
      </c>
      <c r="C61" s="22">
        <f t="shared" si="36"/>
        <v>6</v>
      </c>
      <c r="D61" s="24">
        <f t="shared" si="37"/>
        <v>12</v>
      </c>
      <c r="E61" s="23"/>
      <c r="I61" s="22">
        <f t="shared" si="38"/>
        <v>0</v>
      </c>
      <c r="J61" s="24">
        <f t="shared" si="39"/>
        <v>0</v>
      </c>
      <c r="K61" s="23"/>
      <c r="W61" s="22">
        <f t="shared" si="40"/>
        <v>0</v>
      </c>
      <c r="X61" s="24">
        <f t="shared" si="41"/>
        <v>0</v>
      </c>
      <c r="Y61" s="23"/>
      <c r="AD61" s="22">
        <f t="shared" si="42"/>
        <v>0</v>
      </c>
      <c r="AE61" s="24">
        <f t="shared" si="43"/>
        <v>0</v>
      </c>
      <c r="AF61" s="23"/>
      <c r="AG61" s="22">
        <f t="shared" si="44"/>
        <v>0</v>
      </c>
      <c r="AH61" s="24">
        <f t="shared" si="45"/>
        <v>0</v>
      </c>
      <c r="AI61" s="22">
        <f t="shared" si="46"/>
        <v>6</v>
      </c>
      <c r="AJ61" s="24">
        <f t="shared" si="46"/>
        <v>12</v>
      </c>
    </row>
    <row r="62" spans="1:36" s="22" customFormat="1" ht="11.25">
      <c r="A62" s="28" t="s">
        <v>61</v>
      </c>
      <c r="B62" s="28"/>
      <c r="C62" s="29">
        <f t="shared" si="36"/>
        <v>0</v>
      </c>
      <c r="D62" s="30">
        <f t="shared" si="37"/>
        <v>0</v>
      </c>
      <c r="E62" s="28"/>
      <c r="F62" s="29"/>
      <c r="G62" s="29"/>
      <c r="H62" s="29"/>
      <c r="I62" s="29">
        <f t="shared" si="38"/>
        <v>0</v>
      </c>
      <c r="J62" s="30">
        <f t="shared" si="39"/>
        <v>0</v>
      </c>
      <c r="K62" s="28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>
        <f t="shared" si="40"/>
        <v>0</v>
      </c>
      <c r="X62" s="30">
        <f t="shared" si="41"/>
        <v>0</v>
      </c>
      <c r="Y62" s="28"/>
      <c r="Z62" s="29"/>
      <c r="AA62" s="29"/>
      <c r="AB62" s="29"/>
      <c r="AC62" s="29"/>
      <c r="AD62" s="29">
        <f t="shared" si="42"/>
        <v>0</v>
      </c>
      <c r="AE62" s="30">
        <f t="shared" si="43"/>
        <v>0</v>
      </c>
      <c r="AF62" s="28"/>
      <c r="AG62" s="29">
        <f t="shared" si="44"/>
        <v>0</v>
      </c>
      <c r="AH62" s="30">
        <f t="shared" si="45"/>
        <v>0</v>
      </c>
      <c r="AI62" s="29">
        <f t="shared" si="46"/>
        <v>0</v>
      </c>
      <c r="AJ62" s="30">
        <f t="shared" si="46"/>
        <v>0</v>
      </c>
    </row>
    <row r="63" spans="1:36" s="22" customFormat="1" ht="12">
      <c r="A63" s="44" t="s">
        <v>433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6"/>
    </row>
    <row r="64" spans="1:36" s="22" customFormat="1" ht="11.25">
      <c r="A64" s="23" t="s">
        <v>62</v>
      </c>
      <c r="B64" s="23"/>
      <c r="C64" s="22">
        <f aca="true" t="shared" si="47" ref="C64:C84">SUM(B64)</f>
        <v>0</v>
      </c>
      <c r="D64" s="24">
        <f aca="true" t="shared" si="48" ref="D64:D84">(B64*B$6)</f>
        <v>0</v>
      </c>
      <c r="E64" s="23"/>
      <c r="I64" s="22">
        <f aca="true" t="shared" si="49" ref="I64:I84">SUM(E64:H64)</f>
        <v>0</v>
      </c>
      <c r="J64" s="24">
        <f aca="true" t="shared" si="50" ref="J64:J84">(E64*E$6)+(F64*F$6)+(G64*G$6)+(H64*H$6)</f>
        <v>0</v>
      </c>
      <c r="K64" s="23"/>
      <c r="N64" s="22">
        <v>1</v>
      </c>
      <c r="P64" s="22">
        <v>1</v>
      </c>
      <c r="Q64" s="22">
        <v>10</v>
      </c>
      <c r="W64" s="22">
        <f aca="true" t="shared" si="51" ref="W64:W84">SUM(K64:V64)</f>
        <v>12</v>
      </c>
      <c r="X64" s="24">
        <f aca="true" t="shared" si="52" ref="X64:X84">(K64*K$6)+(L64*L$6)+(M64*M$6)+(N64*N$6)+(O64*O$6)+(P64*P$6)+(Q64*Q$6)+(R64*R$6)+(S64*S$6)+(T64*T$6)+(U64*U$6)+(V64*V$6)</f>
        <v>92</v>
      </c>
      <c r="Y64" s="23"/>
      <c r="AD64" s="22">
        <f aca="true" t="shared" si="53" ref="AD64:AD84">SUM(Y64:AC64)</f>
        <v>0</v>
      </c>
      <c r="AE64" s="24">
        <f aca="true" t="shared" si="54" ref="AE64:AE84">(Y64*Y$6)+(Z64*Z$6)+(AA64*AA$6)+(AB64*AB$6)+(AC64*AC$6)</f>
        <v>0</v>
      </c>
      <c r="AF64" s="23"/>
      <c r="AG64" s="22">
        <f aca="true" t="shared" si="55" ref="AG64:AG84">SUM(AF64)</f>
        <v>0</v>
      </c>
      <c r="AH64" s="24">
        <f aca="true" t="shared" si="56" ref="AH64:AH84">(AF64*AF$6)</f>
        <v>0</v>
      </c>
      <c r="AI64" s="22">
        <f aca="true" t="shared" si="57" ref="AI64:AI84">SUM(C64,I64,W64,AD64,AG64)</f>
        <v>12</v>
      </c>
      <c r="AJ64" s="24">
        <f aca="true" t="shared" si="58" ref="AJ64:AJ84">SUM(D64,J64,X64,AE64,AH64)</f>
        <v>92</v>
      </c>
    </row>
    <row r="65" spans="1:36" s="22" customFormat="1" ht="11.25">
      <c r="A65" s="25" t="s">
        <v>63</v>
      </c>
      <c r="B65" s="25"/>
      <c r="C65" s="26">
        <f t="shared" si="47"/>
        <v>0</v>
      </c>
      <c r="D65" s="27">
        <f t="shared" si="48"/>
        <v>0</v>
      </c>
      <c r="E65" s="25"/>
      <c r="F65" s="26"/>
      <c r="G65" s="26"/>
      <c r="H65" s="26"/>
      <c r="I65" s="26">
        <f t="shared" si="49"/>
        <v>0</v>
      </c>
      <c r="J65" s="27">
        <f t="shared" si="50"/>
        <v>0</v>
      </c>
      <c r="K65" s="25"/>
      <c r="L65" s="26"/>
      <c r="M65" s="26"/>
      <c r="N65" s="26"/>
      <c r="O65" s="26"/>
      <c r="P65" s="26"/>
      <c r="Q65" s="26">
        <v>3</v>
      </c>
      <c r="R65" s="26"/>
      <c r="S65" s="26"/>
      <c r="T65" s="26"/>
      <c r="U65" s="26"/>
      <c r="V65" s="26"/>
      <c r="W65" s="26">
        <f t="shared" si="51"/>
        <v>3</v>
      </c>
      <c r="X65" s="27">
        <f t="shared" si="52"/>
        <v>24</v>
      </c>
      <c r="Y65" s="25"/>
      <c r="Z65" s="26"/>
      <c r="AA65" s="26"/>
      <c r="AB65" s="26"/>
      <c r="AC65" s="26"/>
      <c r="AD65" s="26">
        <f t="shared" si="53"/>
        <v>0</v>
      </c>
      <c r="AE65" s="27">
        <f t="shared" si="54"/>
        <v>0</v>
      </c>
      <c r="AF65" s="25"/>
      <c r="AG65" s="26">
        <f t="shared" si="55"/>
        <v>0</v>
      </c>
      <c r="AH65" s="27">
        <f t="shared" si="56"/>
        <v>0</v>
      </c>
      <c r="AI65" s="26">
        <f t="shared" si="57"/>
        <v>3</v>
      </c>
      <c r="AJ65" s="27">
        <f t="shared" si="58"/>
        <v>24</v>
      </c>
    </row>
    <row r="66" spans="1:36" s="22" customFormat="1" ht="11.25">
      <c r="A66" s="23" t="s">
        <v>64</v>
      </c>
      <c r="B66" s="23"/>
      <c r="C66" s="22">
        <f t="shared" si="47"/>
        <v>0</v>
      </c>
      <c r="D66" s="24">
        <f t="shared" si="48"/>
        <v>0</v>
      </c>
      <c r="E66" s="23"/>
      <c r="I66" s="22">
        <f t="shared" si="49"/>
        <v>0</v>
      </c>
      <c r="J66" s="24">
        <f t="shared" si="50"/>
        <v>0</v>
      </c>
      <c r="K66" s="23"/>
      <c r="Q66" s="22">
        <v>1</v>
      </c>
      <c r="W66" s="22">
        <f t="shared" si="51"/>
        <v>1</v>
      </c>
      <c r="X66" s="24">
        <f t="shared" si="52"/>
        <v>8</v>
      </c>
      <c r="Y66" s="23"/>
      <c r="AD66" s="22">
        <f t="shared" si="53"/>
        <v>0</v>
      </c>
      <c r="AE66" s="24">
        <f t="shared" si="54"/>
        <v>0</v>
      </c>
      <c r="AF66" s="23"/>
      <c r="AG66" s="22">
        <f t="shared" si="55"/>
        <v>0</v>
      </c>
      <c r="AH66" s="24">
        <f t="shared" si="56"/>
        <v>0</v>
      </c>
      <c r="AI66" s="22">
        <f t="shared" si="57"/>
        <v>1</v>
      </c>
      <c r="AJ66" s="24">
        <f t="shared" si="58"/>
        <v>8</v>
      </c>
    </row>
    <row r="67" spans="1:36" s="22" customFormat="1" ht="11.25">
      <c r="A67" s="25" t="s">
        <v>65</v>
      </c>
      <c r="B67" s="25">
        <v>9</v>
      </c>
      <c r="C67" s="26">
        <f t="shared" si="47"/>
        <v>9</v>
      </c>
      <c r="D67" s="27">
        <f t="shared" si="48"/>
        <v>18</v>
      </c>
      <c r="E67" s="25"/>
      <c r="F67" s="26"/>
      <c r="G67" s="26"/>
      <c r="H67" s="26"/>
      <c r="I67" s="26">
        <f t="shared" si="49"/>
        <v>0</v>
      </c>
      <c r="J67" s="27">
        <f t="shared" si="50"/>
        <v>0</v>
      </c>
      <c r="K67" s="25"/>
      <c r="L67" s="26"/>
      <c r="M67" s="26">
        <v>1</v>
      </c>
      <c r="N67" s="26"/>
      <c r="O67" s="26"/>
      <c r="P67" s="26"/>
      <c r="Q67" s="26">
        <v>4</v>
      </c>
      <c r="R67" s="26"/>
      <c r="S67" s="26"/>
      <c r="T67" s="26"/>
      <c r="U67" s="26"/>
      <c r="V67" s="26"/>
      <c r="W67" s="26">
        <f t="shared" si="51"/>
        <v>5</v>
      </c>
      <c r="X67" s="27">
        <f t="shared" si="52"/>
        <v>36</v>
      </c>
      <c r="Y67" s="25"/>
      <c r="Z67" s="26"/>
      <c r="AA67" s="26"/>
      <c r="AB67" s="26"/>
      <c r="AC67" s="26"/>
      <c r="AD67" s="26">
        <f t="shared" si="53"/>
        <v>0</v>
      </c>
      <c r="AE67" s="27">
        <f t="shared" si="54"/>
        <v>0</v>
      </c>
      <c r="AF67" s="25"/>
      <c r="AG67" s="26">
        <f t="shared" si="55"/>
        <v>0</v>
      </c>
      <c r="AH67" s="27">
        <f t="shared" si="56"/>
        <v>0</v>
      </c>
      <c r="AI67" s="26">
        <f t="shared" si="57"/>
        <v>14</v>
      </c>
      <c r="AJ67" s="27">
        <f t="shared" si="58"/>
        <v>54</v>
      </c>
    </row>
    <row r="68" spans="1:36" s="22" customFormat="1" ht="11.25">
      <c r="A68" s="23" t="s">
        <v>66</v>
      </c>
      <c r="B68" s="23">
        <v>15</v>
      </c>
      <c r="C68" s="22">
        <f t="shared" si="47"/>
        <v>15</v>
      </c>
      <c r="D68" s="24">
        <f t="shared" si="48"/>
        <v>30</v>
      </c>
      <c r="E68" s="23"/>
      <c r="I68" s="22">
        <f t="shared" si="49"/>
        <v>0</v>
      </c>
      <c r="J68" s="24">
        <f t="shared" si="50"/>
        <v>0</v>
      </c>
      <c r="K68" s="23"/>
      <c r="W68" s="22">
        <f t="shared" si="51"/>
        <v>0</v>
      </c>
      <c r="X68" s="24">
        <f t="shared" si="52"/>
        <v>0</v>
      </c>
      <c r="Y68" s="23"/>
      <c r="AD68" s="22">
        <f t="shared" si="53"/>
        <v>0</v>
      </c>
      <c r="AE68" s="24">
        <f t="shared" si="54"/>
        <v>0</v>
      </c>
      <c r="AF68" s="23"/>
      <c r="AG68" s="22">
        <f t="shared" si="55"/>
        <v>0</v>
      </c>
      <c r="AH68" s="24">
        <f t="shared" si="56"/>
        <v>0</v>
      </c>
      <c r="AI68" s="22">
        <f t="shared" si="57"/>
        <v>15</v>
      </c>
      <c r="AJ68" s="24">
        <f t="shared" si="58"/>
        <v>30</v>
      </c>
    </row>
    <row r="69" spans="1:36" s="22" customFormat="1" ht="11.25">
      <c r="A69" s="25" t="s">
        <v>67</v>
      </c>
      <c r="B69" s="25"/>
      <c r="C69" s="26">
        <f t="shared" si="47"/>
        <v>0</v>
      </c>
      <c r="D69" s="27">
        <f t="shared" si="48"/>
        <v>0</v>
      </c>
      <c r="E69" s="25"/>
      <c r="F69" s="26"/>
      <c r="G69" s="26"/>
      <c r="H69" s="26"/>
      <c r="I69" s="26">
        <f t="shared" si="49"/>
        <v>0</v>
      </c>
      <c r="J69" s="27">
        <f t="shared" si="50"/>
        <v>0</v>
      </c>
      <c r="K69" s="25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>
        <f t="shared" si="51"/>
        <v>0</v>
      </c>
      <c r="X69" s="27">
        <f t="shared" si="52"/>
        <v>0</v>
      </c>
      <c r="Y69" s="25"/>
      <c r="Z69" s="26"/>
      <c r="AA69" s="26"/>
      <c r="AB69" s="26"/>
      <c r="AC69" s="26"/>
      <c r="AD69" s="26">
        <f t="shared" si="53"/>
        <v>0</v>
      </c>
      <c r="AE69" s="27">
        <f t="shared" si="54"/>
        <v>0</v>
      </c>
      <c r="AF69" s="25"/>
      <c r="AG69" s="26">
        <f t="shared" si="55"/>
        <v>0</v>
      </c>
      <c r="AH69" s="27">
        <f t="shared" si="56"/>
        <v>0</v>
      </c>
      <c r="AI69" s="26">
        <f t="shared" si="57"/>
        <v>0</v>
      </c>
      <c r="AJ69" s="27">
        <f t="shared" si="58"/>
        <v>0</v>
      </c>
    </row>
    <row r="70" spans="1:36" s="22" customFormat="1" ht="11.25">
      <c r="A70" s="23" t="s">
        <v>68</v>
      </c>
      <c r="B70" s="23"/>
      <c r="C70" s="22">
        <f t="shared" si="47"/>
        <v>0</v>
      </c>
      <c r="D70" s="24">
        <f t="shared" si="48"/>
        <v>0</v>
      </c>
      <c r="E70" s="23"/>
      <c r="I70" s="22">
        <f t="shared" si="49"/>
        <v>0</v>
      </c>
      <c r="J70" s="24">
        <f t="shared" si="50"/>
        <v>0</v>
      </c>
      <c r="K70" s="23"/>
      <c r="Q70" s="22">
        <v>2</v>
      </c>
      <c r="W70" s="22">
        <f t="shared" si="51"/>
        <v>2</v>
      </c>
      <c r="X70" s="24">
        <f t="shared" si="52"/>
        <v>16</v>
      </c>
      <c r="Y70" s="23"/>
      <c r="AD70" s="22">
        <f t="shared" si="53"/>
        <v>0</v>
      </c>
      <c r="AE70" s="24">
        <f t="shared" si="54"/>
        <v>0</v>
      </c>
      <c r="AF70" s="23"/>
      <c r="AG70" s="22">
        <f t="shared" si="55"/>
        <v>0</v>
      </c>
      <c r="AH70" s="24">
        <f t="shared" si="56"/>
        <v>0</v>
      </c>
      <c r="AI70" s="22">
        <f t="shared" si="57"/>
        <v>2</v>
      </c>
      <c r="AJ70" s="24">
        <f t="shared" si="58"/>
        <v>16</v>
      </c>
    </row>
    <row r="71" spans="1:36" s="22" customFormat="1" ht="11.25">
      <c r="A71" s="25" t="s">
        <v>69</v>
      </c>
      <c r="B71" s="25"/>
      <c r="C71" s="26">
        <f t="shared" si="47"/>
        <v>0</v>
      </c>
      <c r="D71" s="27">
        <f t="shared" si="48"/>
        <v>0</v>
      </c>
      <c r="E71" s="25"/>
      <c r="F71" s="26"/>
      <c r="G71" s="26"/>
      <c r="H71" s="26"/>
      <c r="I71" s="26">
        <f t="shared" si="49"/>
        <v>0</v>
      </c>
      <c r="J71" s="27">
        <f t="shared" si="50"/>
        <v>0</v>
      </c>
      <c r="K71" s="25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>
        <f t="shared" si="51"/>
        <v>0</v>
      </c>
      <c r="X71" s="27">
        <f t="shared" si="52"/>
        <v>0</v>
      </c>
      <c r="Y71" s="25"/>
      <c r="Z71" s="26"/>
      <c r="AA71" s="26"/>
      <c r="AB71" s="26"/>
      <c r="AC71" s="26"/>
      <c r="AD71" s="26">
        <f t="shared" si="53"/>
        <v>0</v>
      </c>
      <c r="AE71" s="27">
        <f t="shared" si="54"/>
        <v>0</v>
      </c>
      <c r="AF71" s="25"/>
      <c r="AG71" s="26">
        <f t="shared" si="55"/>
        <v>0</v>
      </c>
      <c r="AH71" s="27">
        <f t="shared" si="56"/>
        <v>0</v>
      </c>
      <c r="AI71" s="26">
        <f t="shared" si="57"/>
        <v>0</v>
      </c>
      <c r="AJ71" s="27">
        <f t="shared" si="58"/>
        <v>0</v>
      </c>
    </row>
    <row r="72" spans="1:36" s="22" customFormat="1" ht="11.25">
      <c r="A72" s="23" t="s">
        <v>70</v>
      </c>
      <c r="B72" s="23"/>
      <c r="C72" s="22">
        <f t="shared" si="47"/>
        <v>0</v>
      </c>
      <c r="D72" s="24">
        <f t="shared" si="48"/>
        <v>0</v>
      </c>
      <c r="E72" s="23"/>
      <c r="I72" s="22">
        <f t="shared" si="49"/>
        <v>0</v>
      </c>
      <c r="J72" s="24">
        <f t="shared" si="50"/>
        <v>0</v>
      </c>
      <c r="K72" s="23"/>
      <c r="P72" s="22">
        <v>1</v>
      </c>
      <c r="Q72" s="22">
        <v>2</v>
      </c>
      <c r="W72" s="22">
        <f t="shared" si="51"/>
        <v>3</v>
      </c>
      <c r="X72" s="24">
        <f t="shared" si="52"/>
        <v>23</v>
      </c>
      <c r="Y72" s="23"/>
      <c r="AD72" s="22">
        <f t="shared" si="53"/>
        <v>0</v>
      </c>
      <c r="AE72" s="24">
        <f t="shared" si="54"/>
        <v>0</v>
      </c>
      <c r="AF72" s="23"/>
      <c r="AG72" s="22">
        <f t="shared" si="55"/>
        <v>0</v>
      </c>
      <c r="AH72" s="24">
        <f t="shared" si="56"/>
        <v>0</v>
      </c>
      <c r="AI72" s="22">
        <f t="shared" si="57"/>
        <v>3</v>
      </c>
      <c r="AJ72" s="24">
        <f t="shared" si="58"/>
        <v>23</v>
      </c>
    </row>
    <row r="73" spans="1:36" s="22" customFormat="1" ht="11.25">
      <c r="A73" s="25" t="s">
        <v>71</v>
      </c>
      <c r="B73" s="25"/>
      <c r="C73" s="26">
        <f t="shared" si="47"/>
        <v>0</v>
      </c>
      <c r="D73" s="27">
        <f t="shared" si="48"/>
        <v>0</v>
      </c>
      <c r="E73" s="25"/>
      <c r="F73" s="26"/>
      <c r="G73" s="26"/>
      <c r="H73" s="26"/>
      <c r="I73" s="26">
        <f t="shared" si="49"/>
        <v>0</v>
      </c>
      <c r="J73" s="27">
        <f t="shared" si="50"/>
        <v>0</v>
      </c>
      <c r="K73" s="25"/>
      <c r="L73" s="26"/>
      <c r="M73" s="26"/>
      <c r="N73" s="26"/>
      <c r="O73" s="26"/>
      <c r="P73" s="26"/>
      <c r="Q73" s="26">
        <v>2</v>
      </c>
      <c r="R73" s="26"/>
      <c r="S73" s="26"/>
      <c r="T73" s="26"/>
      <c r="U73" s="26"/>
      <c r="V73" s="26"/>
      <c r="W73" s="26">
        <f t="shared" si="51"/>
        <v>2</v>
      </c>
      <c r="X73" s="27">
        <f t="shared" si="52"/>
        <v>16</v>
      </c>
      <c r="Y73" s="25"/>
      <c r="Z73" s="26"/>
      <c r="AA73" s="26"/>
      <c r="AB73" s="26"/>
      <c r="AC73" s="26"/>
      <c r="AD73" s="26">
        <f t="shared" si="53"/>
        <v>0</v>
      </c>
      <c r="AE73" s="27">
        <f t="shared" si="54"/>
        <v>0</v>
      </c>
      <c r="AF73" s="25"/>
      <c r="AG73" s="26">
        <f t="shared" si="55"/>
        <v>0</v>
      </c>
      <c r="AH73" s="27">
        <f t="shared" si="56"/>
        <v>0</v>
      </c>
      <c r="AI73" s="26">
        <f t="shared" si="57"/>
        <v>2</v>
      </c>
      <c r="AJ73" s="27">
        <f t="shared" si="58"/>
        <v>16</v>
      </c>
    </row>
    <row r="74" spans="1:36" s="22" customFormat="1" ht="11.25">
      <c r="A74" s="23" t="s">
        <v>72</v>
      </c>
      <c r="B74" s="23">
        <v>30</v>
      </c>
      <c r="C74" s="22">
        <f t="shared" si="47"/>
        <v>30</v>
      </c>
      <c r="D74" s="24">
        <f t="shared" si="48"/>
        <v>60</v>
      </c>
      <c r="E74" s="23"/>
      <c r="I74" s="22">
        <f t="shared" si="49"/>
        <v>0</v>
      </c>
      <c r="J74" s="24">
        <f t="shared" si="50"/>
        <v>0</v>
      </c>
      <c r="K74" s="23"/>
      <c r="W74" s="22">
        <f t="shared" si="51"/>
        <v>0</v>
      </c>
      <c r="X74" s="24">
        <f t="shared" si="52"/>
        <v>0</v>
      </c>
      <c r="Y74" s="23"/>
      <c r="AD74" s="22">
        <f t="shared" si="53"/>
        <v>0</v>
      </c>
      <c r="AE74" s="24">
        <f t="shared" si="54"/>
        <v>0</v>
      </c>
      <c r="AF74" s="23"/>
      <c r="AG74" s="22">
        <f t="shared" si="55"/>
        <v>0</v>
      </c>
      <c r="AH74" s="24">
        <f t="shared" si="56"/>
        <v>0</v>
      </c>
      <c r="AI74" s="22">
        <f t="shared" si="57"/>
        <v>30</v>
      </c>
      <c r="AJ74" s="24">
        <f t="shared" si="58"/>
        <v>60</v>
      </c>
    </row>
    <row r="75" spans="1:36" s="22" customFormat="1" ht="11.25">
      <c r="A75" s="25" t="s">
        <v>73</v>
      </c>
      <c r="B75" s="25"/>
      <c r="C75" s="26">
        <f t="shared" si="47"/>
        <v>0</v>
      </c>
      <c r="D75" s="27">
        <f t="shared" si="48"/>
        <v>0</v>
      </c>
      <c r="E75" s="25"/>
      <c r="F75" s="26"/>
      <c r="G75" s="26"/>
      <c r="H75" s="26"/>
      <c r="I75" s="26">
        <f t="shared" si="49"/>
        <v>0</v>
      </c>
      <c r="J75" s="27">
        <f t="shared" si="50"/>
        <v>0</v>
      </c>
      <c r="K75" s="25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>
        <f t="shared" si="51"/>
        <v>0</v>
      </c>
      <c r="X75" s="27">
        <f t="shared" si="52"/>
        <v>0</v>
      </c>
      <c r="Y75" s="25"/>
      <c r="Z75" s="26"/>
      <c r="AA75" s="26"/>
      <c r="AB75" s="26"/>
      <c r="AC75" s="26"/>
      <c r="AD75" s="26">
        <f t="shared" si="53"/>
        <v>0</v>
      </c>
      <c r="AE75" s="27">
        <f t="shared" si="54"/>
        <v>0</v>
      </c>
      <c r="AF75" s="25"/>
      <c r="AG75" s="26">
        <f t="shared" si="55"/>
        <v>0</v>
      </c>
      <c r="AH75" s="27">
        <f t="shared" si="56"/>
        <v>0</v>
      </c>
      <c r="AI75" s="26">
        <f t="shared" si="57"/>
        <v>0</v>
      </c>
      <c r="AJ75" s="27">
        <f t="shared" si="58"/>
        <v>0</v>
      </c>
    </row>
    <row r="76" spans="1:36" s="22" customFormat="1" ht="11.25">
      <c r="A76" s="23" t="s">
        <v>74</v>
      </c>
      <c r="B76" s="23">
        <v>6</v>
      </c>
      <c r="C76" s="22">
        <f t="shared" si="47"/>
        <v>6</v>
      </c>
      <c r="D76" s="24">
        <f t="shared" si="48"/>
        <v>12</v>
      </c>
      <c r="E76" s="23"/>
      <c r="F76" s="22">
        <v>3</v>
      </c>
      <c r="I76" s="22">
        <f t="shared" si="49"/>
        <v>3</v>
      </c>
      <c r="J76" s="24">
        <f t="shared" si="50"/>
        <v>15</v>
      </c>
      <c r="K76" s="23"/>
      <c r="W76" s="22">
        <f t="shared" si="51"/>
        <v>0</v>
      </c>
      <c r="X76" s="24">
        <f t="shared" si="52"/>
        <v>0</v>
      </c>
      <c r="Y76" s="23"/>
      <c r="AC76" s="22">
        <v>1</v>
      </c>
      <c r="AD76" s="22">
        <f t="shared" si="53"/>
        <v>1</v>
      </c>
      <c r="AE76" s="24">
        <f t="shared" si="54"/>
        <v>18</v>
      </c>
      <c r="AF76" s="23"/>
      <c r="AG76" s="22">
        <f t="shared" si="55"/>
        <v>0</v>
      </c>
      <c r="AH76" s="24">
        <f t="shared" si="56"/>
        <v>0</v>
      </c>
      <c r="AI76" s="22">
        <f t="shared" si="57"/>
        <v>10</v>
      </c>
      <c r="AJ76" s="24">
        <f t="shared" si="58"/>
        <v>45</v>
      </c>
    </row>
    <row r="77" spans="1:36" s="22" customFormat="1" ht="11.25">
      <c r="A77" s="25" t="s">
        <v>75</v>
      </c>
      <c r="B77" s="25"/>
      <c r="C77" s="26">
        <f t="shared" si="47"/>
        <v>0</v>
      </c>
      <c r="D77" s="27">
        <f t="shared" si="48"/>
        <v>0</v>
      </c>
      <c r="E77" s="25"/>
      <c r="F77" s="26"/>
      <c r="G77" s="26"/>
      <c r="H77" s="26"/>
      <c r="I77" s="26">
        <f t="shared" si="49"/>
        <v>0</v>
      </c>
      <c r="J77" s="27">
        <f t="shared" si="50"/>
        <v>0</v>
      </c>
      <c r="K77" s="25"/>
      <c r="L77" s="26"/>
      <c r="M77" s="26">
        <v>1</v>
      </c>
      <c r="N77" s="26"/>
      <c r="O77" s="26"/>
      <c r="P77" s="26">
        <v>1</v>
      </c>
      <c r="Q77" s="26">
        <v>2</v>
      </c>
      <c r="R77" s="26"/>
      <c r="S77" s="26"/>
      <c r="T77" s="26"/>
      <c r="U77" s="26"/>
      <c r="V77" s="26"/>
      <c r="W77" s="26">
        <f t="shared" si="51"/>
        <v>4</v>
      </c>
      <c r="X77" s="27">
        <f t="shared" si="52"/>
        <v>27</v>
      </c>
      <c r="Y77" s="25"/>
      <c r="Z77" s="26"/>
      <c r="AA77" s="26"/>
      <c r="AB77" s="26"/>
      <c r="AC77" s="26"/>
      <c r="AD77" s="26">
        <f t="shared" si="53"/>
        <v>0</v>
      </c>
      <c r="AE77" s="27">
        <f t="shared" si="54"/>
        <v>0</v>
      </c>
      <c r="AF77" s="25"/>
      <c r="AG77" s="26">
        <f t="shared" si="55"/>
        <v>0</v>
      </c>
      <c r="AH77" s="27">
        <f t="shared" si="56"/>
        <v>0</v>
      </c>
      <c r="AI77" s="26">
        <f t="shared" si="57"/>
        <v>4</v>
      </c>
      <c r="AJ77" s="27">
        <f t="shared" si="58"/>
        <v>27</v>
      </c>
    </row>
    <row r="78" spans="1:36" s="22" customFormat="1" ht="11.25">
      <c r="A78" s="23" t="s">
        <v>76</v>
      </c>
      <c r="B78" s="23">
        <v>20</v>
      </c>
      <c r="C78" s="22">
        <f t="shared" si="47"/>
        <v>20</v>
      </c>
      <c r="D78" s="24">
        <f t="shared" si="48"/>
        <v>40</v>
      </c>
      <c r="E78" s="23"/>
      <c r="I78" s="22">
        <f t="shared" si="49"/>
        <v>0</v>
      </c>
      <c r="J78" s="24">
        <f t="shared" si="50"/>
        <v>0</v>
      </c>
      <c r="K78" s="23"/>
      <c r="W78" s="22">
        <f t="shared" si="51"/>
        <v>0</v>
      </c>
      <c r="X78" s="24">
        <f t="shared" si="52"/>
        <v>0</v>
      </c>
      <c r="Y78" s="23"/>
      <c r="AD78" s="22">
        <f t="shared" si="53"/>
        <v>0</v>
      </c>
      <c r="AE78" s="24">
        <f t="shared" si="54"/>
        <v>0</v>
      </c>
      <c r="AF78" s="23"/>
      <c r="AG78" s="22">
        <f t="shared" si="55"/>
        <v>0</v>
      </c>
      <c r="AH78" s="24">
        <f t="shared" si="56"/>
        <v>0</v>
      </c>
      <c r="AI78" s="22">
        <f t="shared" si="57"/>
        <v>20</v>
      </c>
      <c r="AJ78" s="24">
        <f t="shared" si="58"/>
        <v>40</v>
      </c>
    </row>
    <row r="79" spans="1:36" s="22" customFormat="1" ht="11.25">
      <c r="A79" s="28" t="s">
        <v>77</v>
      </c>
      <c r="B79" s="28">
        <v>33</v>
      </c>
      <c r="C79" s="29">
        <f t="shared" si="47"/>
        <v>33</v>
      </c>
      <c r="D79" s="30">
        <f t="shared" si="48"/>
        <v>66</v>
      </c>
      <c r="E79" s="28"/>
      <c r="F79" s="29"/>
      <c r="G79" s="29"/>
      <c r="H79" s="29"/>
      <c r="I79" s="29">
        <f t="shared" si="49"/>
        <v>0</v>
      </c>
      <c r="J79" s="30">
        <f t="shared" si="50"/>
        <v>0</v>
      </c>
      <c r="K79" s="28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>
        <f t="shared" si="51"/>
        <v>0</v>
      </c>
      <c r="X79" s="30">
        <f t="shared" si="52"/>
        <v>0</v>
      </c>
      <c r="Y79" s="28"/>
      <c r="Z79" s="29"/>
      <c r="AA79" s="29"/>
      <c r="AB79" s="29"/>
      <c r="AC79" s="29"/>
      <c r="AD79" s="29">
        <f t="shared" si="53"/>
        <v>0</v>
      </c>
      <c r="AE79" s="30">
        <f t="shared" si="54"/>
        <v>0</v>
      </c>
      <c r="AF79" s="28"/>
      <c r="AG79" s="29">
        <f t="shared" si="55"/>
        <v>0</v>
      </c>
      <c r="AH79" s="30">
        <f t="shared" si="56"/>
        <v>0</v>
      </c>
      <c r="AI79" s="29">
        <f t="shared" si="57"/>
        <v>33</v>
      </c>
      <c r="AJ79" s="30">
        <f t="shared" si="58"/>
        <v>66</v>
      </c>
    </row>
    <row r="80" spans="1:36" s="22" customFormat="1" ht="11.25">
      <c r="A80" s="34" t="s">
        <v>78</v>
      </c>
      <c r="B80" s="34"/>
      <c r="C80" s="35">
        <f t="shared" si="47"/>
        <v>0</v>
      </c>
      <c r="D80" s="36">
        <f t="shared" si="48"/>
        <v>0</v>
      </c>
      <c r="E80" s="34"/>
      <c r="F80" s="35"/>
      <c r="G80" s="35"/>
      <c r="H80" s="35"/>
      <c r="I80" s="35">
        <f t="shared" si="49"/>
        <v>0</v>
      </c>
      <c r="J80" s="36">
        <f t="shared" si="50"/>
        <v>0</v>
      </c>
      <c r="K80" s="34"/>
      <c r="L80" s="35"/>
      <c r="M80" s="35"/>
      <c r="N80" s="35"/>
      <c r="O80" s="35">
        <v>1</v>
      </c>
      <c r="P80" s="35"/>
      <c r="Q80" s="35"/>
      <c r="R80" s="35"/>
      <c r="S80" s="35"/>
      <c r="T80" s="35"/>
      <c r="U80" s="35"/>
      <c r="V80" s="35"/>
      <c r="W80" s="35">
        <f t="shared" si="51"/>
        <v>1</v>
      </c>
      <c r="X80" s="36">
        <f t="shared" si="52"/>
        <v>6</v>
      </c>
      <c r="Y80" s="34"/>
      <c r="Z80" s="35"/>
      <c r="AA80" s="35"/>
      <c r="AB80" s="35"/>
      <c r="AC80" s="35"/>
      <c r="AD80" s="35">
        <f t="shared" si="53"/>
        <v>0</v>
      </c>
      <c r="AE80" s="36">
        <f t="shared" si="54"/>
        <v>0</v>
      </c>
      <c r="AF80" s="34"/>
      <c r="AG80" s="35">
        <f t="shared" si="55"/>
        <v>0</v>
      </c>
      <c r="AH80" s="36">
        <f t="shared" si="56"/>
        <v>0</v>
      </c>
      <c r="AI80" s="35">
        <f t="shared" si="57"/>
        <v>1</v>
      </c>
      <c r="AJ80" s="36">
        <f t="shared" si="58"/>
        <v>6</v>
      </c>
    </row>
    <row r="81" spans="1:36" s="22" customFormat="1" ht="11.25">
      <c r="A81" s="25" t="s">
        <v>79</v>
      </c>
      <c r="B81" s="25">
        <v>3</v>
      </c>
      <c r="C81" s="26">
        <f t="shared" si="47"/>
        <v>3</v>
      </c>
      <c r="D81" s="27">
        <f t="shared" si="48"/>
        <v>6</v>
      </c>
      <c r="E81" s="25"/>
      <c r="F81" s="26"/>
      <c r="G81" s="26"/>
      <c r="H81" s="26"/>
      <c r="I81" s="26">
        <f t="shared" si="49"/>
        <v>0</v>
      </c>
      <c r="J81" s="27">
        <f t="shared" si="50"/>
        <v>0</v>
      </c>
      <c r="K81" s="25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>
        <f t="shared" si="51"/>
        <v>0</v>
      </c>
      <c r="X81" s="27">
        <f t="shared" si="52"/>
        <v>0</v>
      </c>
      <c r="Y81" s="25"/>
      <c r="Z81" s="26"/>
      <c r="AA81" s="26"/>
      <c r="AB81" s="26"/>
      <c r="AC81" s="26"/>
      <c r="AD81" s="26">
        <f t="shared" si="53"/>
        <v>0</v>
      </c>
      <c r="AE81" s="27">
        <f t="shared" si="54"/>
        <v>0</v>
      </c>
      <c r="AF81" s="25"/>
      <c r="AG81" s="26">
        <f t="shared" si="55"/>
        <v>0</v>
      </c>
      <c r="AH81" s="27">
        <f t="shared" si="56"/>
        <v>0</v>
      </c>
      <c r="AI81" s="26">
        <f t="shared" si="57"/>
        <v>3</v>
      </c>
      <c r="AJ81" s="27">
        <f t="shared" si="58"/>
        <v>6</v>
      </c>
    </row>
    <row r="82" spans="1:36" s="22" customFormat="1" ht="11.25">
      <c r="A82" s="23" t="s">
        <v>80</v>
      </c>
      <c r="B82" s="23">
        <v>15</v>
      </c>
      <c r="C82" s="22">
        <f t="shared" si="47"/>
        <v>15</v>
      </c>
      <c r="D82" s="24">
        <f t="shared" si="48"/>
        <v>30</v>
      </c>
      <c r="E82" s="23"/>
      <c r="I82" s="22">
        <f t="shared" si="49"/>
        <v>0</v>
      </c>
      <c r="J82" s="24">
        <f t="shared" si="50"/>
        <v>0</v>
      </c>
      <c r="K82" s="23"/>
      <c r="P82" s="22">
        <v>1</v>
      </c>
      <c r="Q82" s="22">
        <v>1</v>
      </c>
      <c r="W82" s="22">
        <f t="shared" si="51"/>
        <v>2</v>
      </c>
      <c r="X82" s="24">
        <f t="shared" si="52"/>
        <v>15</v>
      </c>
      <c r="Y82" s="23"/>
      <c r="AD82" s="22">
        <f t="shared" si="53"/>
        <v>0</v>
      </c>
      <c r="AE82" s="24">
        <f t="shared" si="54"/>
        <v>0</v>
      </c>
      <c r="AF82" s="23"/>
      <c r="AG82" s="22">
        <f t="shared" si="55"/>
        <v>0</v>
      </c>
      <c r="AH82" s="24">
        <f t="shared" si="56"/>
        <v>0</v>
      </c>
      <c r="AI82" s="22">
        <f t="shared" si="57"/>
        <v>17</v>
      </c>
      <c r="AJ82" s="24">
        <f t="shared" si="58"/>
        <v>45</v>
      </c>
    </row>
    <row r="83" spans="1:36" s="22" customFormat="1" ht="11.25">
      <c r="A83" s="25" t="s">
        <v>81</v>
      </c>
      <c r="B83" s="25"/>
      <c r="C83" s="26">
        <f t="shared" si="47"/>
        <v>0</v>
      </c>
      <c r="D83" s="27">
        <f t="shared" si="48"/>
        <v>0</v>
      </c>
      <c r="E83" s="25"/>
      <c r="F83" s="26"/>
      <c r="G83" s="26"/>
      <c r="H83" s="26"/>
      <c r="I83" s="26">
        <f t="shared" si="49"/>
        <v>0</v>
      </c>
      <c r="J83" s="27">
        <f t="shared" si="50"/>
        <v>0</v>
      </c>
      <c r="K83" s="25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>
        <f t="shared" si="51"/>
        <v>0</v>
      </c>
      <c r="X83" s="27">
        <f t="shared" si="52"/>
        <v>0</v>
      </c>
      <c r="Y83" s="25"/>
      <c r="Z83" s="26"/>
      <c r="AA83" s="26"/>
      <c r="AB83" s="26"/>
      <c r="AC83" s="26"/>
      <c r="AD83" s="26">
        <f t="shared" si="53"/>
        <v>0</v>
      </c>
      <c r="AE83" s="27">
        <f t="shared" si="54"/>
        <v>0</v>
      </c>
      <c r="AF83" s="25"/>
      <c r="AG83" s="26">
        <f t="shared" si="55"/>
        <v>0</v>
      </c>
      <c r="AH83" s="27">
        <f t="shared" si="56"/>
        <v>0</v>
      </c>
      <c r="AI83" s="26">
        <f t="shared" si="57"/>
        <v>0</v>
      </c>
      <c r="AJ83" s="27">
        <f t="shared" si="58"/>
        <v>0</v>
      </c>
    </row>
    <row r="84" spans="1:36" s="22" customFormat="1" ht="11.25">
      <c r="A84" s="31" t="s">
        <v>82</v>
      </c>
      <c r="B84" s="31">
        <v>66</v>
      </c>
      <c r="C84" s="32">
        <f t="shared" si="47"/>
        <v>66</v>
      </c>
      <c r="D84" s="33">
        <f t="shared" si="48"/>
        <v>132</v>
      </c>
      <c r="E84" s="31"/>
      <c r="F84" s="32"/>
      <c r="G84" s="32"/>
      <c r="H84" s="32"/>
      <c r="I84" s="32">
        <f t="shared" si="49"/>
        <v>0</v>
      </c>
      <c r="J84" s="33">
        <f t="shared" si="50"/>
        <v>0</v>
      </c>
      <c r="K84" s="31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>
        <f t="shared" si="51"/>
        <v>0</v>
      </c>
      <c r="X84" s="33">
        <f t="shared" si="52"/>
        <v>0</v>
      </c>
      <c r="Y84" s="31"/>
      <c r="Z84" s="32"/>
      <c r="AA84" s="32"/>
      <c r="AB84" s="32"/>
      <c r="AC84" s="32"/>
      <c r="AD84" s="32">
        <f t="shared" si="53"/>
        <v>0</v>
      </c>
      <c r="AE84" s="33">
        <f t="shared" si="54"/>
        <v>0</v>
      </c>
      <c r="AF84" s="31"/>
      <c r="AG84" s="32">
        <f t="shared" si="55"/>
        <v>0</v>
      </c>
      <c r="AH84" s="33">
        <f t="shared" si="56"/>
        <v>0</v>
      </c>
      <c r="AI84" s="32">
        <f t="shared" si="57"/>
        <v>66</v>
      </c>
      <c r="AJ84" s="33">
        <f t="shared" si="58"/>
        <v>132</v>
      </c>
    </row>
    <row r="85" spans="1:36" s="22" customFormat="1" ht="12">
      <c r="A85" s="44" t="s">
        <v>434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6"/>
    </row>
    <row r="86" spans="1:36" s="22" customFormat="1" ht="11.25">
      <c r="A86" s="23" t="s">
        <v>106</v>
      </c>
      <c r="B86" s="23">
        <v>23</v>
      </c>
      <c r="C86" s="22">
        <f aca="true" t="shared" si="59" ref="C86:C119">SUM(B86)</f>
        <v>23</v>
      </c>
      <c r="D86" s="24">
        <f aca="true" t="shared" si="60" ref="D86:D119">(B86*B$6)</f>
        <v>46</v>
      </c>
      <c r="E86" s="23"/>
      <c r="F86" s="22">
        <v>2</v>
      </c>
      <c r="I86" s="22">
        <f aca="true" t="shared" si="61" ref="I86:I119">SUM(E86:H86)</f>
        <v>2</v>
      </c>
      <c r="J86" s="24">
        <f aca="true" t="shared" si="62" ref="J86:J119">(E86*E$6)+(F86*F$6)+(G86*G$6)+(H86*H$6)</f>
        <v>10</v>
      </c>
      <c r="K86" s="23"/>
      <c r="W86" s="22">
        <f aca="true" t="shared" si="63" ref="W86:W119">SUM(K86:V86)</f>
        <v>0</v>
      </c>
      <c r="X86" s="24">
        <f aca="true" t="shared" si="64" ref="X86:X119">(K86*K$6)+(L86*L$6)+(M86*M$6)+(N86*N$6)+(O86*O$6)+(P86*P$6)+(Q86*Q$6)+(R86*R$6)+(S86*S$6)+(T86*T$6)+(U86*U$6)+(V86*V$6)</f>
        <v>0</v>
      </c>
      <c r="Y86" s="23"/>
      <c r="AD86" s="22">
        <f aca="true" t="shared" si="65" ref="AD86:AD119">SUM(Y86:AC86)</f>
        <v>0</v>
      </c>
      <c r="AE86" s="24">
        <f aca="true" t="shared" si="66" ref="AE86:AE119">(Y86*Y$6)+(Z86*Z$6)+(AA86*AA$6)+(AB86*AB$6)+(AC86*AC$6)</f>
        <v>0</v>
      </c>
      <c r="AF86" s="23"/>
      <c r="AG86" s="22">
        <f aca="true" t="shared" si="67" ref="AG86:AG119">SUM(AF86)</f>
        <v>0</v>
      </c>
      <c r="AH86" s="24">
        <f aca="true" t="shared" si="68" ref="AH86:AH119">(AF86*AF$6)</f>
        <v>0</v>
      </c>
      <c r="AI86" s="22">
        <f aca="true" t="shared" si="69" ref="AI86:AI119">SUM(C86,I86,W86,AD86,AG86)</f>
        <v>25</v>
      </c>
      <c r="AJ86" s="24">
        <f aca="true" t="shared" si="70" ref="AJ86:AJ119">SUM(D86,J86,X86,AE86,AH86)</f>
        <v>56</v>
      </c>
    </row>
    <row r="87" spans="1:36" s="22" customFormat="1" ht="11.25">
      <c r="A87" s="25" t="s">
        <v>107</v>
      </c>
      <c r="B87" s="25">
        <v>8</v>
      </c>
      <c r="C87" s="26">
        <f t="shared" si="59"/>
        <v>8</v>
      </c>
      <c r="D87" s="27">
        <f t="shared" si="60"/>
        <v>16</v>
      </c>
      <c r="E87" s="25"/>
      <c r="F87" s="26"/>
      <c r="G87" s="26"/>
      <c r="H87" s="26"/>
      <c r="I87" s="26">
        <f t="shared" si="61"/>
        <v>0</v>
      </c>
      <c r="J87" s="27">
        <f t="shared" si="62"/>
        <v>0</v>
      </c>
      <c r="K87" s="25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>
        <f t="shared" si="63"/>
        <v>0</v>
      </c>
      <c r="X87" s="27">
        <f t="shared" si="64"/>
        <v>0</v>
      </c>
      <c r="Y87" s="25"/>
      <c r="Z87" s="26"/>
      <c r="AA87" s="26"/>
      <c r="AB87" s="26"/>
      <c r="AC87" s="26"/>
      <c r="AD87" s="26">
        <f t="shared" si="65"/>
        <v>0</v>
      </c>
      <c r="AE87" s="27">
        <f t="shared" si="66"/>
        <v>0</v>
      </c>
      <c r="AF87" s="25"/>
      <c r="AG87" s="26">
        <f t="shared" si="67"/>
        <v>0</v>
      </c>
      <c r="AH87" s="27">
        <f t="shared" si="68"/>
        <v>0</v>
      </c>
      <c r="AI87" s="26">
        <f t="shared" si="69"/>
        <v>8</v>
      </c>
      <c r="AJ87" s="27">
        <f t="shared" si="70"/>
        <v>16</v>
      </c>
    </row>
    <row r="88" spans="1:36" s="22" customFormat="1" ht="11.25">
      <c r="A88" s="23" t="s">
        <v>85</v>
      </c>
      <c r="B88" s="23"/>
      <c r="C88" s="22">
        <f t="shared" si="59"/>
        <v>0</v>
      </c>
      <c r="D88" s="24">
        <f t="shared" si="60"/>
        <v>0</v>
      </c>
      <c r="E88" s="23"/>
      <c r="I88" s="22">
        <f t="shared" si="61"/>
        <v>0</v>
      </c>
      <c r="J88" s="24">
        <f t="shared" si="62"/>
        <v>0</v>
      </c>
      <c r="K88" s="23"/>
      <c r="W88" s="22">
        <f t="shared" si="63"/>
        <v>0</v>
      </c>
      <c r="X88" s="24">
        <f t="shared" si="64"/>
        <v>0</v>
      </c>
      <c r="Y88" s="23"/>
      <c r="AD88" s="22">
        <f t="shared" si="65"/>
        <v>0</v>
      </c>
      <c r="AE88" s="24">
        <f t="shared" si="66"/>
        <v>0</v>
      </c>
      <c r="AF88" s="23"/>
      <c r="AG88" s="22">
        <f t="shared" si="67"/>
        <v>0</v>
      </c>
      <c r="AH88" s="24">
        <f t="shared" si="68"/>
        <v>0</v>
      </c>
      <c r="AI88" s="22">
        <f t="shared" si="69"/>
        <v>0</v>
      </c>
      <c r="AJ88" s="24">
        <f t="shared" si="70"/>
        <v>0</v>
      </c>
    </row>
    <row r="89" spans="1:36" s="22" customFormat="1" ht="11.25">
      <c r="A89" s="25" t="s">
        <v>83</v>
      </c>
      <c r="B89" s="25"/>
      <c r="C89" s="26">
        <f t="shared" si="59"/>
        <v>0</v>
      </c>
      <c r="D89" s="27">
        <f t="shared" si="60"/>
        <v>0</v>
      </c>
      <c r="E89" s="25"/>
      <c r="F89" s="26"/>
      <c r="G89" s="26"/>
      <c r="H89" s="26"/>
      <c r="I89" s="26">
        <f t="shared" si="61"/>
        <v>0</v>
      </c>
      <c r="J89" s="27">
        <f t="shared" si="62"/>
        <v>0</v>
      </c>
      <c r="K89" s="25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>
        <f t="shared" si="63"/>
        <v>0</v>
      </c>
      <c r="X89" s="27">
        <f t="shared" si="64"/>
        <v>0</v>
      </c>
      <c r="Y89" s="25"/>
      <c r="Z89" s="26"/>
      <c r="AA89" s="26"/>
      <c r="AB89" s="26"/>
      <c r="AC89" s="26"/>
      <c r="AD89" s="26">
        <f t="shared" si="65"/>
        <v>0</v>
      </c>
      <c r="AE89" s="27">
        <f t="shared" si="66"/>
        <v>0</v>
      </c>
      <c r="AF89" s="25"/>
      <c r="AG89" s="26">
        <f t="shared" si="67"/>
        <v>0</v>
      </c>
      <c r="AH89" s="27">
        <f t="shared" si="68"/>
        <v>0</v>
      </c>
      <c r="AI89" s="26">
        <f t="shared" si="69"/>
        <v>0</v>
      </c>
      <c r="AJ89" s="27">
        <f t="shared" si="70"/>
        <v>0</v>
      </c>
    </row>
    <row r="90" spans="1:36" s="22" customFormat="1" ht="11.25">
      <c r="A90" s="23" t="s">
        <v>108</v>
      </c>
      <c r="B90" s="23">
        <v>34</v>
      </c>
      <c r="C90" s="22">
        <f t="shared" si="59"/>
        <v>34</v>
      </c>
      <c r="D90" s="24">
        <f t="shared" si="60"/>
        <v>68</v>
      </c>
      <c r="E90" s="23"/>
      <c r="I90" s="22">
        <f t="shared" si="61"/>
        <v>0</v>
      </c>
      <c r="J90" s="24">
        <f t="shared" si="62"/>
        <v>0</v>
      </c>
      <c r="K90" s="23"/>
      <c r="W90" s="22">
        <f t="shared" si="63"/>
        <v>0</v>
      </c>
      <c r="X90" s="24">
        <f t="shared" si="64"/>
        <v>0</v>
      </c>
      <c r="Y90" s="23"/>
      <c r="AD90" s="22">
        <f t="shared" si="65"/>
        <v>0</v>
      </c>
      <c r="AE90" s="24">
        <f t="shared" si="66"/>
        <v>0</v>
      </c>
      <c r="AF90" s="23"/>
      <c r="AG90" s="22">
        <f t="shared" si="67"/>
        <v>0</v>
      </c>
      <c r="AH90" s="24">
        <f t="shared" si="68"/>
        <v>0</v>
      </c>
      <c r="AI90" s="22">
        <f t="shared" si="69"/>
        <v>34</v>
      </c>
      <c r="AJ90" s="24">
        <f t="shared" si="70"/>
        <v>68</v>
      </c>
    </row>
    <row r="91" spans="1:36" s="22" customFormat="1" ht="11.25">
      <c r="A91" s="25" t="s">
        <v>91</v>
      </c>
      <c r="B91" s="25">
        <v>3</v>
      </c>
      <c r="C91" s="26">
        <f t="shared" si="59"/>
        <v>3</v>
      </c>
      <c r="D91" s="27">
        <f t="shared" si="60"/>
        <v>6</v>
      </c>
      <c r="E91" s="25"/>
      <c r="F91" s="26"/>
      <c r="G91" s="26"/>
      <c r="H91" s="26"/>
      <c r="I91" s="26">
        <f t="shared" si="61"/>
        <v>0</v>
      </c>
      <c r="J91" s="27">
        <f t="shared" si="62"/>
        <v>0</v>
      </c>
      <c r="K91" s="25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>
        <f t="shared" si="63"/>
        <v>0</v>
      </c>
      <c r="X91" s="27">
        <f t="shared" si="64"/>
        <v>0</v>
      </c>
      <c r="Y91" s="25"/>
      <c r="Z91" s="26"/>
      <c r="AA91" s="26"/>
      <c r="AB91" s="26"/>
      <c r="AC91" s="26"/>
      <c r="AD91" s="26">
        <f t="shared" si="65"/>
        <v>0</v>
      </c>
      <c r="AE91" s="27">
        <f t="shared" si="66"/>
        <v>0</v>
      </c>
      <c r="AF91" s="25"/>
      <c r="AG91" s="26">
        <f t="shared" si="67"/>
        <v>0</v>
      </c>
      <c r="AH91" s="27">
        <f t="shared" si="68"/>
        <v>0</v>
      </c>
      <c r="AI91" s="26">
        <f t="shared" si="69"/>
        <v>3</v>
      </c>
      <c r="AJ91" s="27">
        <f t="shared" si="70"/>
        <v>6</v>
      </c>
    </row>
    <row r="92" spans="1:36" s="22" customFormat="1" ht="11.25">
      <c r="A92" s="23" t="s">
        <v>88</v>
      </c>
      <c r="B92" s="23">
        <v>22</v>
      </c>
      <c r="C92" s="22">
        <f t="shared" si="59"/>
        <v>22</v>
      </c>
      <c r="D92" s="24">
        <f t="shared" si="60"/>
        <v>44</v>
      </c>
      <c r="E92" s="23"/>
      <c r="I92" s="22">
        <f t="shared" si="61"/>
        <v>0</v>
      </c>
      <c r="J92" s="24">
        <f t="shared" si="62"/>
        <v>0</v>
      </c>
      <c r="K92" s="23"/>
      <c r="W92" s="22">
        <f t="shared" si="63"/>
        <v>0</v>
      </c>
      <c r="X92" s="24">
        <f t="shared" si="64"/>
        <v>0</v>
      </c>
      <c r="Y92" s="23"/>
      <c r="AD92" s="22">
        <f t="shared" si="65"/>
        <v>0</v>
      </c>
      <c r="AE92" s="24">
        <f t="shared" si="66"/>
        <v>0</v>
      </c>
      <c r="AF92" s="23"/>
      <c r="AG92" s="22">
        <f t="shared" si="67"/>
        <v>0</v>
      </c>
      <c r="AH92" s="24">
        <f t="shared" si="68"/>
        <v>0</v>
      </c>
      <c r="AI92" s="22">
        <f t="shared" si="69"/>
        <v>22</v>
      </c>
      <c r="AJ92" s="24">
        <f t="shared" si="70"/>
        <v>44</v>
      </c>
    </row>
    <row r="93" spans="1:36" s="22" customFormat="1" ht="11.25">
      <c r="A93" s="25" t="s">
        <v>92</v>
      </c>
      <c r="B93" s="25">
        <v>32</v>
      </c>
      <c r="C93" s="26">
        <f t="shared" si="59"/>
        <v>32</v>
      </c>
      <c r="D93" s="27">
        <f t="shared" si="60"/>
        <v>64</v>
      </c>
      <c r="E93" s="25"/>
      <c r="F93" s="26">
        <v>2</v>
      </c>
      <c r="G93" s="26"/>
      <c r="H93" s="26"/>
      <c r="I93" s="26">
        <f t="shared" si="61"/>
        <v>2</v>
      </c>
      <c r="J93" s="27">
        <f t="shared" si="62"/>
        <v>10</v>
      </c>
      <c r="K93" s="25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>
        <f t="shared" si="63"/>
        <v>0</v>
      </c>
      <c r="X93" s="27">
        <f t="shared" si="64"/>
        <v>0</v>
      </c>
      <c r="Y93" s="25"/>
      <c r="Z93" s="26"/>
      <c r="AA93" s="26"/>
      <c r="AB93" s="26"/>
      <c r="AC93" s="26"/>
      <c r="AD93" s="26">
        <f t="shared" si="65"/>
        <v>0</v>
      </c>
      <c r="AE93" s="27">
        <f t="shared" si="66"/>
        <v>0</v>
      </c>
      <c r="AF93" s="25"/>
      <c r="AG93" s="26">
        <f t="shared" si="67"/>
        <v>0</v>
      </c>
      <c r="AH93" s="27">
        <f t="shared" si="68"/>
        <v>0</v>
      </c>
      <c r="AI93" s="26">
        <f t="shared" si="69"/>
        <v>34</v>
      </c>
      <c r="AJ93" s="27">
        <f t="shared" si="70"/>
        <v>74</v>
      </c>
    </row>
    <row r="94" spans="1:36" s="22" customFormat="1" ht="11.25">
      <c r="A94" s="23" t="s">
        <v>104</v>
      </c>
      <c r="B94" s="23">
        <v>9</v>
      </c>
      <c r="C94" s="22">
        <f t="shared" si="59"/>
        <v>9</v>
      </c>
      <c r="D94" s="24">
        <f t="shared" si="60"/>
        <v>18</v>
      </c>
      <c r="E94" s="23"/>
      <c r="I94" s="22">
        <f t="shared" si="61"/>
        <v>0</v>
      </c>
      <c r="J94" s="24">
        <f t="shared" si="62"/>
        <v>0</v>
      </c>
      <c r="K94" s="23"/>
      <c r="W94" s="22">
        <f t="shared" si="63"/>
        <v>0</v>
      </c>
      <c r="X94" s="24">
        <f t="shared" si="64"/>
        <v>0</v>
      </c>
      <c r="Y94" s="23"/>
      <c r="AD94" s="22">
        <f t="shared" si="65"/>
        <v>0</v>
      </c>
      <c r="AE94" s="24">
        <f t="shared" si="66"/>
        <v>0</v>
      </c>
      <c r="AF94" s="23"/>
      <c r="AG94" s="22">
        <f t="shared" si="67"/>
        <v>0</v>
      </c>
      <c r="AH94" s="24">
        <f t="shared" si="68"/>
        <v>0</v>
      </c>
      <c r="AI94" s="22">
        <f t="shared" si="69"/>
        <v>9</v>
      </c>
      <c r="AJ94" s="24">
        <f t="shared" si="70"/>
        <v>18</v>
      </c>
    </row>
    <row r="95" spans="1:36" s="22" customFormat="1" ht="11.25">
      <c r="A95" s="25" t="s">
        <v>105</v>
      </c>
      <c r="B95" s="25"/>
      <c r="C95" s="26">
        <f t="shared" si="59"/>
        <v>0</v>
      </c>
      <c r="D95" s="27">
        <f t="shared" si="60"/>
        <v>0</v>
      </c>
      <c r="E95" s="25"/>
      <c r="F95" s="26"/>
      <c r="G95" s="26"/>
      <c r="H95" s="26"/>
      <c r="I95" s="26">
        <f t="shared" si="61"/>
        <v>0</v>
      </c>
      <c r="J95" s="27">
        <f t="shared" si="62"/>
        <v>0</v>
      </c>
      <c r="K95" s="25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>
        <f t="shared" si="63"/>
        <v>0</v>
      </c>
      <c r="X95" s="27">
        <f t="shared" si="64"/>
        <v>0</v>
      </c>
      <c r="Y95" s="25"/>
      <c r="Z95" s="26"/>
      <c r="AA95" s="26"/>
      <c r="AB95" s="26"/>
      <c r="AC95" s="26"/>
      <c r="AD95" s="26">
        <f t="shared" si="65"/>
        <v>0</v>
      </c>
      <c r="AE95" s="27">
        <f t="shared" si="66"/>
        <v>0</v>
      </c>
      <c r="AF95" s="25"/>
      <c r="AG95" s="26">
        <f t="shared" si="67"/>
        <v>0</v>
      </c>
      <c r="AH95" s="27">
        <f t="shared" si="68"/>
        <v>0</v>
      </c>
      <c r="AI95" s="26">
        <f t="shared" si="69"/>
        <v>0</v>
      </c>
      <c r="AJ95" s="27">
        <f t="shared" si="70"/>
        <v>0</v>
      </c>
    </row>
    <row r="96" spans="1:36" s="22" customFormat="1" ht="11.25">
      <c r="A96" s="23" t="s">
        <v>99</v>
      </c>
      <c r="B96" s="23"/>
      <c r="C96" s="22">
        <f t="shared" si="59"/>
        <v>0</v>
      </c>
      <c r="D96" s="24">
        <f t="shared" si="60"/>
        <v>0</v>
      </c>
      <c r="E96" s="23"/>
      <c r="I96" s="22">
        <f t="shared" si="61"/>
        <v>0</v>
      </c>
      <c r="J96" s="24">
        <f t="shared" si="62"/>
        <v>0</v>
      </c>
      <c r="K96" s="23"/>
      <c r="W96" s="22">
        <f t="shared" si="63"/>
        <v>0</v>
      </c>
      <c r="X96" s="24">
        <f t="shared" si="64"/>
        <v>0</v>
      </c>
      <c r="Y96" s="23"/>
      <c r="AD96" s="22">
        <f t="shared" si="65"/>
        <v>0</v>
      </c>
      <c r="AE96" s="24">
        <f t="shared" si="66"/>
        <v>0</v>
      </c>
      <c r="AF96" s="23"/>
      <c r="AG96" s="22">
        <f t="shared" si="67"/>
        <v>0</v>
      </c>
      <c r="AH96" s="24">
        <f t="shared" si="68"/>
        <v>0</v>
      </c>
      <c r="AI96" s="22">
        <f t="shared" si="69"/>
        <v>0</v>
      </c>
      <c r="AJ96" s="24">
        <f t="shared" si="70"/>
        <v>0</v>
      </c>
    </row>
    <row r="97" spans="1:36" s="22" customFormat="1" ht="11.25">
      <c r="A97" s="25" t="s">
        <v>89</v>
      </c>
      <c r="B97" s="25">
        <v>14</v>
      </c>
      <c r="C97" s="26">
        <f t="shared" si="59"/>
        <v>14</v>
      </c>
      <c r="D97" s="27">
        <f t="shared" si="60"/>
        <v>28</v>
      </c>
      <c r="E97" s="25"/>
      <c r="F97" s="26"/>
      <c r="G97" s="26"/>
      <c r="H97" s="26"/>
      <c r="I97" s="26">
        <f t="shared" si="61"/>
        <v>0</v>
      </c>
      <c r="J97" s="27">
        <f t="shared" si="62"/>
        <v>0</v>
      </c>
      <c r="K97" s="25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>
        <f t="shared" si="63"/>
        <v>0</v>
      </c>
      <c r="X97" s="27">
        <f t="shared" si="64"/>
        <v>0</v>
      </c>
      <c r="Y97" s="25"/>
      <c r="Z97" s="26"/>
      <c r="AA97" s="26"/>
      <c r="AB97" s="26"/>
      <c r="AC97" s="26"/>
      <c r="AD97" s="26">
        <f t="shared" si="65"/>
        <v>0</v>
      </c>
      <c r="AE97" s="27">
        <f t="shared" si="66"/>
        <v>0</v>
      </c>
      <c r="AF97" s="25"/>
      <c r="AG97" s="26">
        <f t="shared" si="67"/>
        <v>0</v>
      </c>
      <c r="AH97" s="27">
        <f t="shared" si="68"/>
        <v>0</v>
      </c>
      <c r="AI97" s="26">
        <f t="shared" si="69"/>
        <v>14</v>
      </c>
      <c r="AJ97" s="27">
        <f t="shared" si="70"/>
        <v>28</v>
      </c>
    </row>
    <row r="98" spans="1:36" s="22" customFormat="1" ht="11.25">
      <c r="A98" s="23" t="s">
        <v>95</v>
      </c>
      <c r="B98" s="23"/>
      <c r="C98" s="22">
        <f t="shared" si="59"/>
        <v>0</v>
      </c>
      <c r="D98" s="24">
        <f t="shared" si="60"/>
        <v>0</v>
      </c>
      <c r="E98" s="23"/>
      <c r="I98" s="22">
        <f t="shared" si="61"/>
        <v>0</v>
      </c>
      <c r="J98" s="24">
        <f t="shared" si="62"/>
        <v>0</v>
      </c>
      <c r="K98" s="23"/>
      <c r="Q98" s="22">
        <v>1</v>
      </c>
      <c r="W98" s="22">
        <f t="shared" si="63"/>
        <v>1</v>
      </c>
      <c r="X98" s="24">
        <f t="shared" si="64"/>
        <v>8</v>
      </c>
      <c r="Y98" s="23"/>
      <c r="AD98" s="22">
        <f t="shared" si="65"/>
        <v>0</v>
      </c>
      <c r="AE98" s="24">
        <f t="shared" si="66"/>
        <v>0</v>
      </c>
      <c r="AF98" s="23"/>
      <c r="AG98" s="22">
        <f t="shared" si="67"/>
        <v>0</v>
      </c>
      <c r="AH98" s="24">
        <f t="shared" si="68"/>
        <v>0</v>
      </c>
      <c r="AI98" s="22">
        <f t="shared" si="69"/>
        <v>1</v>
      </c>
      <c r="AJ98" s="24">
        <f t="shared" si="70"/>
        <v>8</v>
      </c>
    </row>
    <row r="99" spans="1:36" s="22" customFormat="1" ht="11.25">
      <c r="A99" s="25" t="s">
        <v>90</v>
      </c>
      <c r="B99" s="25"/>
      <c r="C99" s="26">
        <f t="shared" si="59"/>
        <v>0</v>
      </c>
      <c r="D99" s="27">
        <f t="shared" si="60"/>
        <v>0</v>
      </c>
      <c r="E99" s="25"/>
      <c r="F99" s="26"/>
      <c r="G99" s="26"/>
      <c r="H99" s="26"/>
      <c r="I99" s="26">
        <f t="shared" si="61"/>
        <v>0</v>
      </c>
      <c r="J99" s="27">
        <f t="shared" si="62"/>
        <v>0</v>
      </c>
      <c r="K99" s="25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>
        <f t="shared" si="63"/>
        <v>0</v>
      </c>
      <c r="X99" s="27">
        <f t="shared" si="64"/>
        <v>0</v>
      </c>
      <c r="Y99" s="25"/>
      <c r="Z99" s="26"/>
      <c r="AA99" s="26"/>
      <c r="AB99" s="26"/>
      <c r="AC99" s="26"/>
      <c r="AD99" s="26">
        <f t="shared" si="65"/>
        <v>0</v>
      </c>
      <c r="AE99" s="27">
        <f t="shared" si="66"/>
        <v>0</v>
      </c>
      <c r="AF99" s="25"/>
      <c r="AG99" s="26">
        <f t="shared" si="67"/>
        <v>0</v>
      </c>
      <c r="AH99" s="27">
        <f t="shared" si="68"/>
        <v>0</v>
      </c>
      <c r="AI99" s="26">
        <f t="shared" si="69"/>
        <v>0</v>
      </c>
      <c r="AJ99" s="27">
        <f t="shared" si="70"/>
        <v>0</v>
      </c>
    </row>
    <row r="100" spans="1:36" s="22" customFormat="1" ht="11.25">
      <c r="A100" s="23" t="s">
        <v>103</v>
      </c>
      <c r="B100" s="23"/>
      <c r="C100" s="22">
        <f t="shared" si="59"/>
        <v>0</v>
      </c>
      <c r="D100" s="24">
        <f t="shared" si="60"/>
        <v>0</v>
      </c>
      <c r="E100" s="23"/>
      <c r="I100" s="22">
        <f t="shared" si="61"/>
        <v>0</v>
      </c>
      <c r="J100" s="24">
        <f t="shared" si="62"/>
        <v>0</v>
      </c>
      <c r="K100" s="23"/>
      <c r="W100" s="22">
        <f t="shared" si="63"/>
        <v>0</v>
      </c>
      <c r="X100" s="24">
        <f t="shared" si="64"/>
        <v>0</v>
      </c>
      <c r="Y100" s="23"/>
      <c r="AD100" s="22">
        <f t="shared" si="65"/>
        <v>0</v>
      </c>
      <c r="AE100" s="24">
        <f t="shared" si="66"/>
        <v>0</v>
      </c>
      <c r="AF100" s="23"/>
      <c r="AG100" s="22">
        <f t="shared" si="67"/>
        <v>0</v>
      </c>
      <c r="AH100" s="24">
        <f t="shared" si="68"/>
        <v>0</v>
      </c>
      <c r="AI100" s="22">
        <f t="shared" si="69"/>
        <v>0</v>
      </c>
      <c r="AJ100" s="24">
        <f t="shared" si="70"/>
        <v>0</v>
      </c>
    </row>
    <row r="101" spans="1:36" s="22" customFormat="1" ht="11.25">
      <c r="A101" s="25" t="s">
        <v>86</v>
      </c>
      <c r="B101" s="25">
        <v>2</v>
      </c>
      <c r="C101" s="26">
        <f t="shared" si="59"/>
        <v>2</v>
      </c>
      <c r="D101" s="27">
        <f t="shared" si="60"/>
        <v>4</v>
      </c>
      <c r="E101" s="25"/>
      <c r="F101" s="26"/>
      <c r="G101" s="26"/>
      <c r="H101" s="26"/>
      <c r="I101" s="26">
        <f t="shared" si="61"/>
        <v>0</v>
      </c>
      <c r="J101" s="27">
        <f t="shared" si="62"/>
        <v>0</v>
      </c>
      <c r="K101" s="25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>
        <f t="shared" si="63"/>
        <v>0</v>
      </c>
      <c r="X101" s="27">
        <f t="shared" si="64"/>
        <v>0</v>
      </c>
      <c r="Y101" s="25"/>
      <c r="Z101" s="26"/>
      <c r="AA101" s="26"/>
      <c r="AB101" s="26"/>
      <c r="AC101" s="26"/>
      <c r="AD101" s="26">
        <f t="shared" si="65"/>
        <v>0</v>
      </c>
      <c r="AE101" s="27">
        <f t="shared" si="66"/>
        <v>0</v>
      </c>
      <c r="AF101" s="25"/>
      <c r="AG101" s="26">
        <f t="shared" si="67"/>
        <v>0</v>
      </c>
      <c r="AH101" s="27">
        <f t="shared" si="68"/>
        <v>0</v>
      </c>
      <c r="AI101" s="26">
        <f t="shared" si="69"/>
        <v>2</v>
      </c>
      <c r="AJ101" s="27">
        <f t="shared" si="70"/>
        <v>4</v>
      </c>
    </row>
    <row r="102" spans="1:36" s="22" customFormat="1" ht="11.25">
      <c r="A102" s="23" t="s">
        <v>84</v>
      </c>
      <c r="B102" s="23">
        <v>4</v>
      </c>
      <c r="C102" s="22">
        <f t="shared" si="59"/>
        <v>4</v>
      </c>
      <c r="D102" s="24">
        <f t="shared" si="60"/>
        <v>8</v>
      </c>
      <c r="E102" s="23"/>
      <c r="I102" s="22">
        <f t="shared" si="61"/>
        <v>0</v>
      </c>
      <c r="J102" s="24">
        <f t="shared" si="62"/>
        <v>0</v>
      </c>
      <c r="K102" s="23"/>
      <c r="W102" s="22">
        <f t="shared" si="63"/>
        <v>0</v>
      </c>
      <c r="X102" s="24">
        <f t="shared" si="64"/>
        <v>0</v>
      </c>
      <c r="Y102" s="23"/>
      <c r="AD102" s="22">
        <f t="shared" si="65"/>
        <v>0</v>
      </c>
      <c r="AE102" s="24">
        <f t="shared" si="66"/>
        <v>0</v>
      </c>
      <c r="AF102" s="23"/>
      <c r="AG102" s="22">
        <f t="shared" si="67"/>
        <v>0</v>
      </c>
      <c r="AH102" s="24">
        <f t="shared" si="68"/>
        <v>0</v>
      </c>
      <c r="AI102" s="22">
        <f t="shared" si="69"/>
        <v>4</v>
      </c>
      <c r="AJ102" s="24">
        <f t="shared" si="70"/>
        <v>8</v>
      </c>
    </row>
    <row r="103" spans="1:36" s="22" customFormat="1" ht="11.25">
      <c r="A103" s="25" t="s">
        <v>96</v>
      </c>
      <c r="B103" s="25">
        <v>10</v>
      </c>
      <c r="C103" s="26">
        <f t="shared" si="59"/>
        <v>10</v>
      </c>
      <c r="D103" s="27">
        <f t="shared" si="60"/>
        <v>20</v>
      </c>
      <c r="E103" s="25"/>
      <c r="F103" s="26"/>
      <c r="G103" s="26"/>
      <c r="H103" s="26"/>
      <c r="I103" s="26">
        <f t="shared" si="61"/>
        <v>0</v>
      </c>
      <c r="J103" s="27">
        <f t="shared" si="62"/>
        <v>0</v>
      </c>
      <c r="K103" s="25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>
        <f t="shared" si="63"/>
        <v>0</v>
      </c>
      <c r="X103" s="27">
        <f t="shared" si="64"/>
        <v>0</v>
      </c>
      <c r="Y103" s="25"/>
      <c r="Z103" s="26"/>
      <c r="AA103" s="26"/>
      <c r="AB103" s="26"/>
      <c r="AC103" s="26"/>
      <c r="AD103" s="26">
        <f t="shared" si="65"/>
        <v>0</v>
      </c>
      <c r="AE103" s="27">
        <f t="shared" si="66"/>
        <v>0</v>
      </c>
      <c r="AF103" s="25"/>
      <c r="AG103" s="26">
        <f t="shared" si="67"/>
        <v>0</v>
      </c>
      <c r="AH103" s="27">
        <f t="shared" si="68"/>
        <v>0</v>
      </c>
      <c r="AI103" s="26">
        <f t="shared" si="69"/>
        <v>10</v>
      </c>
      <c r="AJ103" s="27">
        <f t="shared" si="70"/>
        <v>20</v>
      </c>
    </row>
    <row r="104" spans="1:36" s="22" customFormat="1" ht="11.25">
      <c r="A104" s="23" t="s">
        <v>97</v>
      </c>
      <c r="B104" s="23"/>
      <c r="C104" s="22">
        <f t="shared" si="59"/>
        <v>0</v>
      </c>
      <c r="D104" s="24">
        <f t="shared" si="60"/>
        <v>0</v>
      </c>
      <c r="E104" s="23"/>
      <c r="I104" s="22">
        <f t="shared" si="61"/>
        <v>0</v>
      </c>
      <c r="J104" s="24">
        <f t="shared" si="62"/>
        <v>0</v>
      </c>
      <c r="K104" s="23"/>
      <c r="W104" s="22">
        <f t="shared" si="63"/>
        <v>0</v>
      </c>
      <c r="X104" s="24">
        <f t="shared" si="64"/>
        <v>0</v>
      </c>
      <c r="Y104" s="23"/>
      <c r="AD104" s="22">
        <f t="shared" si="65"/>
        <v>0</v>
      </c>
      <c r="AE104" s="24">
        <f t="shared" si="66"/>
        <v>0</v>
      </c>
      <c r="AF104" s="23"/>
      <c r="AG104" s="22">
        <f t="shared" si="67"/>
        <v>0</v>
      </c>
      <c r="AH104" s="24">
        <f t="shared" si="68"/>
        <v>0</v>
      </c>
      <c r="AI104" s="22">
        <f t="shared" si="69"/>
        <v>0</v>
      </c>
      <c r="AJ104" s="24">
        <f t="shared" si="70"/>
        <v>0</v>
      </c>
    </row>
    <row r="105" spans="1:36" s="22" customFormat="1" ht="11.25">
      <c r="A105" s="25" t="s">
        <v>98</v>
      </c>
      <c r="B105" s="25"/>
      <c r="C105" s="26">
        <f t="shared" si="59"/>
        <v>0</v>
      </c>
      <c r="D105" s="27">
        <f t="shared" si="60"/>
        <v>0</v>
      </c>
      <c r="E105" s="25"/>
      <c r="F105" s="26"/>
      <c r="G105" s="26"/>
      <c r="H105" s="26"/>
      <c r="I105" s="26">
        <f t="shared" si="61"/>
        <v>0</v>
      </c>
      <c r="J105" s="27">
        <f t="shared" si="62"/>
        <v>0</v>
      </c>
      <c r="K105" s="25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>
        <f t="shared" si="63"/>
        <v>0</v>
      </c>
      <c r="X105" s="27">
        <f t="shared" si="64"/>
        <v>0</v>
      </c>
      <c r="Y105" s="25"/>
      <c r="Z105" s="26"/>
      <c r="AA105" s="26"/>
      <c r="AB105" s="26"/>
      <c r="AC105" s="26"/>
      <c r="AD105" s="26">
        <f t="shared" si="65"/>
        <v>0</v>
      </c>
      <c r="AE105" s="27">
        <f t="shared" si="66"/>
        <v>0</v>
      </c>
      <c r="AF105" s="25"/>
      <c r="AG105" s="26">
        <f t="shared" si="67"/>
        <v>0</v>
      </c>
      <c r="AH105" s="27">
        <f t="shared" si="68"/>
        <v>0</v>
      </c>
      <c r="AI105" s="26">
        <f t="shared" si="69"/>
        <v>0</v>
      </c>
      <c r="AJ105" s="27">
        <f t="shared" si="70"/>
        <v>0</v>
      </c>
    </row>
    <row r="106" spans="1:36" s="22" customFormat="1" ht="11.25">
      <c r="A106" s="23" t="s">
        <v>93</v>
      </c>
      <c r="B106" s="23"/>
      <c r="C106" s="22">
        <f t="shared" si="59"/>
        <v>0</v>
      </c>
      <c r="D106" s="24">
        <f t="shared" si="60"/>
        <v>0</v>
      </c>
      <c r="E106" s="23"/>
      <c r="I106" s="22">
        <f t="shared" si="61"/>
        <v>0</v>
      </c>
      <c r="J106" s="24">
        <f t="shared" si="62"/>
        <v>0</v>
      </c>
      <c r="K106" s="23"/>
      <c r="W106" s="22">
        <f t="shared" si="63"/>
        <v>0</v>
      </c>
      <c r="X106" s="24">
        <f t="shared" si="64"/>
        <v>0</v>
      </c>
      <c r="Y106" s="23"/>
      <c r="AD106" s="22">
        <f t="shared" si="65"/>
        <v>0</v>
      </c>
      <c r="AE106" s="24">
        <f t="shared" si="66"/>
        <v>0</v>
      </c>
      <c r="AF106" s="23"/>
      <c r="AG106" s="22">
        <f t="shared" si="67"/>
        <v>0</v>
      </c>
      <c r="AH106" s="24">
        <f t="shared" si="68"/>
        <v>0</v>
      </c>
      <c r="AI106" s="22">
        <f t="shared" si="69"/>
        <v>0</v>
      </c>
      <c r="AJ106" s="24">
        <f t="shared" si="70"/>
        <v>0</v>
      </c>
    </row>
    <row r="107" spans="1:36" s="22" customFormat="1" ht="11.25">
      <c r="A107" s="25" t="s">
        <v>87</v>
      </c>
      <c r="B107" s="25">
        <v>7</v>
      </c>
      <c r="C107" s="26">
        <f t="shared" si="59"/>
        <v>7</v>
      </c>
      <c r="D107" s="27">
        <f t="shared" si="60"/>
        <v>14</v>
      </c>
      <c r="E107" s="25"/>
      <c r="F107" s="26"/>
      <c r="G107" s="26"/>
      <c r="H107" s="26"/>
      <c r="I107" s="26">
        <f t="shared" si="61"/>
        <v>0</v>
      </c>
      <c r="J107" s="27">
        <f t="shared" si="62"/>
        <v>0</v>
      </c>
      <c r="K107" s="25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>
        <f t="shared" si="63"/>
        <v>0</v>
      </c>
      <c r="X107" s="27">
        <f t="shared" si="64"/>
        <v>0</v>
      </c>
      <c r="Y107" s="25"/>
      <c r="Z107" s="26"/>
      <c r="AA107" s="26"/>
      <c r="AB107" s="26"/>
      <c r="AC107" s="26"/>
      <c r="AD107" s="26">
        <f t="shared" si="65"/>
        <v>0</v>
      </c>
      <c r="AE107" s="27">
        <f t="shared" si="66"/>
        <v>0</v>
      </c>
      <c r="AF107" s="25"/>
      <c r="AG107" s="26">
        <f t="shared" si="67"/>
        <v>0</v>
      </c>
      <c r="AH107" s="27">
        <f t="shared" si="68"/>
        <v>0</v>
      </c>
      <c r="AI107" s="26">
        <f t="shared" si="69"/>
        <v>7</v>
      </c>
      <c r="AJ107" s="27">
        <f t="shared" si="70"/>
        <v>14</v>
      </c>
    </row>
    <row r="108" spans="1:36" s="22" customFormat="1" ht="11.25">
      <c r="A108" s="23" t="s">
        <v>94</v>
      </c>
      <c r="B108" s="23"/>
      <c r="C108" s="22">
        <f t="shared" si="59"/>
        <v>0</v>
      </c>
      <c r="D108" s="24">
        <f t="shared" si="60"/>
        <v>0</v>
      </c>
      <c r="E108" s="23"/>
      <c r="I108" s="22">
        <f t="shared" si="61"/>
        <v>0</v>
      </c>
      <c r="J108" s="24">
        <f t="shared" si="62"/>
        <v>0</v>
      </c>
      <c r="K108" s="23"/>
      <c r="W108" s="22">
        <f t="shared" si="63"/>
        <v>0</v>
      </c>
      <c r="X108" s="24">
        <f t="shared" si="64"/>
        <v>0</v>
      </c>
      <c r="Y108" s="23"/>
      <c r="AD108" s="22">
        <f t="shared" si="65"/>
        <v>0</v>
      </c>
      <c r="AE108" s="24">
        <f t="shared" si="66"/>
        <v>0</v>
      </c>
      <c r="AF108" s="23"/>
      <c r="AG108" s="22">
        <f t="shared" si="67"/>
        <v>0</v>
      </c>
      <c r="AH108" s="24">
        <f t="shared" si="68"/>
        <v>0</v>
      </c>
      <c r="AI108" s="22">
        <f t="shared" si="69"/>
        <v>0</v>
      </c>
      <c r="AJ108" s="24">
        <f t="shared" si="70"/>
        <v>0</v>
      </c>
    </row>
    <row r="109" spans="1:36" s="22" customFormat="1" ht="11.25">
      <c r="A109" s="25" t="s">
        <v>102</v>
      </c>
      <c r="B109" s="25"/>
      <c r="C109" s="26">
        <f t="shared" si="59"/>
        <v>0</v>
      </c>
      <c r="D109" s="27">
        <f t="shared" si="60"/>
        <v>0</v>
      </c>
      <c r="E109" s="25"/>
      <c r="F109" s="26"/>
      <c r="G109" s="26"/>
      <c r="H109" s="26"/>
      <c r="I109" s="26">
        <f t="shared" si="61"/>
        <v>0</v>
      </c>
      <c r="J109" s="27">
        <f t="shared" si="62"/>
        <v>0</v>
      </c>
      <c r="K109" s="25"/>
      <c r="L109" s="26"/>
      <c r="M109" s="26"/>
      <c r="N109" s="26">
        <v>1</v>
      </c>
      <c r="O109" s="26">
        <v>1</v>
      </c>
      <c r="P109" s="26">
        <v>3</v>
      </c>
      <c r="Q109" s="26">
        <v>7</v>
      </c>
      <c r="R109" s="26"/>
      <c r="S109" s="26">
        <v>1</v>
      </c>
      <c r="T109" s="26"/>
      <c r="U109" s="26"/>
      <c r="V109" s="26"/>
      <c r="W109" s="26">
        <f t="shared" si="63"/>
        <v>13</v>
      </c>
      <c r="X109" s="27">
        <f t="shared" si="64"/>
        <v>100</v>
      </c>
      <c r="Y109" s="25"/>
      <c r="Z109" s="26"/>
      <c r="AA109" s="26"/>
      <c r="AB109" s="26"/>
      <c r="AC109" s="26"/>
      <c r="AD109" s="26">
        <f t="shared" si="65"/>
        <v>0</v>
      </c>
      <c r="AE109" s="27">
        <f t="shared" si="66"/>
        <v>0</v>
      </c>
      <c r="AF109" s="25"/>
      <c r="AG109" s="26">
        <f t="shared" si="67"/>
        <v>0</v>
      </c>
      <c r="AH109" s="27">
        <f t="shared" si="68"/>
        <v>0</v>
      </c>
      <c r="AI109" s="26">
        <f t="shared" si="69"/>
        <v>13</v>
      </c>
      <c r="AJ109" s="27">
        <f t="shared" si="70"/>
        <v>100</v>
      </c>
    </row>
    <row r="110" spans="1:36" s="22" customFormat="1" ht="11.25">
      <c r="A110" s="23" t="s">
        <v>101</v>
      </c>
      <c r="B110" s="23"/>
      <c r="C110" s="22">
        <f t="shared" si="59"/>
        <v>0</v>
      </c>
      <c r="D110" s="24">
        <f t="shared" si="60"/>
        <v>0</v>
      </c>
      <c r="E110" s="23"/>
      <c r="I110" s="22">
        <f t="shared" si="61"/>
        <v>0</v>
      </c>
      <c r="J110" s="24">
        <f t="shared" si="62"/>
        <v>0</v>
      </c>
      <c r="K110" s="23"/>
      <c r="O110" s="22">
        <v>6</v>
      </c>
      <c r="P110" s="22">
        <v>1</v>
      </c>
      <c r="Q110" s="22">
        <v>6</v>
      </c>
      <c r="T110" s="22">
        <v>2</v>
      </c>
      <c r="V110" s="22">
        <v>1</v>
      </c>
      <c r="W110" s="22">
        <f t="shared" si="63"/>
        <v>16</v>
      </c>
      <c r="X110" s="24">
        <f t="shared" si="64"/>
        <v>137</v>
      </c>
      <c r="Y110" s="23"/>
      <c r="AD110" s="22">
        <f t="shared" si="65"/>
        <v>0</v>
      </c>
      <c r="AE110" s="24">
        <f t="shared" si="66"/>
        <v>0</v>
      </c>
      <c r="AF110" s="23"/>
      <c r="AG110" s="22">
        <f t="shared" si="67"/>
        <v>0</v>
      </c>
      <c r="AH110" s="24">
        <f t="shared" si="68"/>
        <v>0</v>
      </c>
      <c r="AI110" s="22">
        <f t="shared" si="69"/>
        <v>16</v>
      </c>
      <c r="AJ110" s="24">
        <f t="shared" si="70"/>
        <v>137</v>
      </c>
    </row>
    <row r="111" spans="1:36" s="22" customFormat="1" ht="11.25">
      <c r="A111" s="25" t="s">
        <v>115</v>
      </c>
      <c r="B111" s="25"/>
      <c r="C111" s="26">
        <f t="shared" si="59"/>
        <v>0</v>
      </c>
      <c r="D111" s="27">
        <f t="shared" si="60"/>
        <v>0</v>
      </c>
      <c r="E111" s="25"/>
      <c r="F111" s="26"/>
      <c r="G111" s="26"/>
      <c r="H111" s="26"/>
      <c r="I111" s="26">
        <f t="shared" si="61"/>
        <v>0</v>
      </c>
      <c r="J111" s="27">
        <f t="shared" si="62"/>
        <v>0</v>
      </c>
      <c r="K111" s="25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>
        <f t="shared" si="63"/>
        <v>0</v>
      </c>
      <c r="X111" s="27">
        <f t="shared" si="64"/>
        <v>0</v>
      </c>
      <c r="Y111" s="25"/>
      <c r="Z111" s="26"/>
      <c r="AA111" s="26"/>
      <c r="AB111" s="26"/>
      <c r="AC111" s="26"/>
      <c r="AD111" s="26">
        <f t="shared" si="65"/>
        <v>0</v>
      </c>
      <c r="AE111" s="27">
        <f t="shared" si="66"/>
        <v>0</v>
      </c>
      <c r="AF111" s="25"/>
      <c r="AG111" s="26">
        <f t="shared" si="67"/>
        <v>0</v>
      </c>
      <c r="AH111" s="27">
        <f t="shared" si="68"/>
        <v>0</v>
      </c>
      <c r="AI111" s="26">
        <f t="shared" si="69"/>
        <v>0</v>
      </c>
      <c r="AJ111" s="27">
        <f t="shared" si="70"/>
        <v>0</v>
      </c>
    </row>
    <row r="112" spans="1:36" s="22" customFormat="1" ht="11.25">
      <c r="A112" s="23" t="s">
        <v>113</v>
      </c>
      <c r="B112" s="23"/>
      <c r="C112" s="22">
        <f t="shared" si="59"/>
        <v>0</v>
      </c>
      <c r="D112" s="24">
        <f t="shared" si="60"/>
        <v>0</v>
      </c>
      <c r="E112" s="23"/>
      <c r="I112" s="22">
        <f t="shared" si="61"/>
        <v>0</v>
      </c>
      <c r="J112" s="24">
        <f t="shared" si="62"/>
        <v>0</v>
      </c>
      <c r="K112" s="23"/>
      <c r="N112" s="22">
        <v>1</v>
      </c>
      <c r="Q112" s="22">
        <v>1</v>
      </c>
      <c r="W112" s="22">
        <f t="shared" si="63"/>
        <v>2</v>
      </c>
      <c r="X112" s="24">
        <f t="shared" si="64"/>
        <v>13</v>
      </c>
      <c r="Y112" s="23"/>
      <c r="AD112" s="22">
        <f t="shared" si="65"/>
        <v>0</v>
      </c>
      <c r="AE112" s="24">
        <f t="shared" si="66"/>
        <v>0</v>
      </c>
      <c r="AF112" s="23"/>
      <c r="AG112" s="22">
        <f t="shared" si="67"/>
        <v>0</v>
      </c>
      <c r="AH112" s="24">
        <f t="shared" si="68"/>
        <v>0</v>
      </c>
      <c r="AI112" s="22">
        <f t="shared" si="69"/>
        <v>2</v>
      </c>
      <c r="AJ112" s="24">
        <f t="shared" si="70"/>
        <v>13</v>
      </c>
    </row>
    <row r="113" spans="1:36" s="22" customFormat="1" ht="11.25">
      <c r="A113" s="25" t="s">
        <v>100</v>
      </c>
      <c r="B113" s="25"/>
      <c r="C113" s="26">
        <f t="shared" si="59"/>
        <v>0</v>
      </c>
      <c r="D113" s="27">
        <f t="shared" si="60"/>
        <v>0</v>
      </c>
      <c r="E113" s="25"/>
      <c r="F113" s="26"/>
      <c r="G113" s="26"/>
      <c r="H113" s="26"/>
      <c r="I113" s="26">
        <f t="shared" si="61"/>
        <v>0</v>
      </c>
      <c r="J113" s="27">
        <f t="shared" si="62"/>
        <v>0</v>
      </c>
      <c r="K113" s="25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>
        <f t="shared" si="63"/>
        <v>0</v>
      </c>
      <c r="X113" s="27">
        <f t="shared" si="64"/>
        <v>0</v>
      </c>
      <c r="Y113" s="25"/>
      <c r="Z113" s="26"/>
      <c r="AA113" s="26"/>
      <c r="AB113" s="26"/>
      <c r="AC113" s="26"/>
      <c r="AD113" s="26">
        <f t="shared" si="65"/>
        <v>0</v>
      </c>
      <c r="AE113" s="27">
        <f t="shared" si="66"/>
        <v>0</v>
      </c>
      <c r="AF113" s="25"/>
      <c r="AG113" s="26">
        <f t="shared" si="67"/>
        <v>0</v>
      </c>
      <c r="AH113" s="27">
        <f t="shared" si="68"/>
        <v>0</v>
      </c>
      <c r="AI113" s="26">
        <f t="shared" si="69"/>
        <v>0</v>
      </c>
      <c r="AJ113" s="27">
        <f t="shared" si="70"/>
        <v>0</v>
      </c>
    </row>
    <row r="114" spans="1:36" s="22" customFormat="1" ht="11.25">
      <c r="A114" s="23" t="s">
        <v>114</v>
      </c>
      <c r="B114" s="23"/>
      <c r="C114" s="22">
        <f t="shared" si="59"/>
        <v>0</v>
      </c>
      <c r="D114" s="24">
        <f t="shared" si="60"/>
        <v>0</v>
      </c>
      <c r="E114" s="23"/>
      <c r="I114" s="22">
        <f t="shared" si="61"/>
        <v>0</v>
      </c>
      <c r="J114" s="24">
        <f t="shared" si="62"/>
        <v>0</v>
      </c>
      <c r="K114" s="23"/>
      <c r="Q114" s="22">
        <v>1</v>
      </c>
      <c r="W114" s="22">
        <f t="shared" si="63"/>
        <v>1</v>
      </c>
      <c r="X114" s="24">
        <f t="shared" si="64"/>
        <v>8</v>
      </c>
      <c r="Y114" s="23"/>
      <c r="AD114" s="22">
        <f t="shared" si="65"/>
        <v>0</v>
      </c>
      <c r="AE114" s="24">
        <f t="shared" si="66"/>
        <v>0</v>
      </c>
      <c r="AF114" s="23"/>
      <c r="AG114" s="22">
        <f t="shared" si="67"/>
        <v>0</v>
      </c>
      <c r="AH114" s="24">
        <f t="shared" si="68"/>
        <v>0</v>
      </c>
      <c r="AI114" s="22">
        <f t="shared" si="69"/>
        <v>1</v>
      </c>
      <c r="AJ114" s="24">
        <f t="shared" si="70"/>
        <v>8</v>
      </c>
    </row>
    <row r="115" spans="1:36" s="22" customFormat="1" ht="11.25">
      <c r="A115" s="25" t="s">
        <v>116</v>
      </c>
      <c r="B115" s="25"/>
      <c r="C115" s="26">
        <f t="shared" si="59"/>
        <v>0</v>
      </c>
      <c r="D115" s="27">
        <f t="shared" si="60"/>
        <v>0</v>
      </c>
      <c r="E115" s="25"/>
      <c r="F115" s="26"/>
      <c r="G115" s="26"/>
      <c r="H115" s="26"/>
      <c r="I115" s="26">
        <f t="shared" si="61"/>
        <v>0</v>
      </c>
      <c r="J115" s="27">
        <f t="shared" si="62"/>
        <v>0</v>
      </c>
      <c r="K115" s="25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>
        <f t="shared" si="63"/>
        <v>0</v>
      </c>
      <c r="X115" s="27">
        <f t="shared" si="64"/>
        <v>0</v>
      </c>
      <c r="Y115" s="25"/>
      <c r="Z115" s="26"/>
      <c r="AA115" s="26"/>
      <c r="AB115" s="26"/>
      <c r="AC115" s="26"/>
      <c r="AD115" s="26">
        <f t="shared" si="65"/>
        <v>0</v>
      </c>
      <c r="AE115" s="27">
        <f t="shared" si="66"/>
        <v>0</v>
      </c>
      <c r="AF115" s="25"/>
      <c r="AG115" s="26">
        <f t="shared" si="67"/>
        <v>0</v>
      </c>
      <c r="AH115" s="27">
        <f t="shared" si="68"/>
        <v>0</v>
      </c>
      <c r="AI115" s="26">
        <f t="shared" si="69"/>
        <v>0</v>
      </c>
      <c r="AJ115" s="27">
        <f t="shared" si="70"/>
        <v>0</v>
      </c>
    </row>
    <row r="116" spans="1:36" s="22" customFormat="1" ht="11.25">
      <c r="A116" s="23" t="s">
        <v>109</v>
      </c>
      <c r="B116" s="23"/>
      <c r="C116" s="22">
        <f t="shared" si="59"/>
        <v>0</v>
      </c>
      <c r="D116" s="24">
        <f t="shared" si="60"/>
        <v>0</v>
      </c>
      <c r="E116" s="23"/>
      <c r="I116" s="22">
        <f t="shared" si="61"/>
        <v>0</v>
      </c>
      <c r="J116" s="24">
        <f t="shared" si="62"/>
        <v>0</v>
      </c>
      <c r="K116" s="23"/>
      <c r="Q116" s="22">
        <v>1</v>
      </c>
      <c r="W116" s="22">
        <f t="shared" si="63"/>
        <v>1</v>
      </c>
      <c r="X116" s="24">
        <f t="shared" si="64"/>
        <v>8</v>
      </c>
      <c r="Y116" s="23"/>
      <c r="AD116" s="22">
        <f t="shared" si="65"/>
        <v>0</v>
      </c>
      <c r="AE116" s="24">
        <f t="shared" si="66"/>
        <v>0</v>
      </c>
      <c r="AF116" s="23"/>
      <c r="AG116" s="22">
        <f t="shared" si="67"/>
        <v>0</v>
      </c>
      <c r="AH116" s="24">
        <f t="shared" si="68"/>
        <v>0</v>
      </c>
      <c r="AI116" s="22">
        <f t="shared" si="69"/>
        <v>1</v>
      </c>
      <c r="AJ116" s="24">
        <f t="shared" si="70"/>
        <v>8</v>
      </c>
    </row>
    <row r="117" spans="1:36" s="22" customFormat="1" ht="11.25">
      <c r="A117" s="25" t="s">
        <v>110</v>
      </c>
      <c r="B117" s="25"/>
      <c r="C117" s="26">
        <f t="shared" si="59"/>
        <v>0</v>
      </c>
      <c r="D117" s="27">
        <f t="shared" si="60"/>
        <v>0</v>
      </c>
      <c r="E117" s="25"/>
      <c r="F117" s="26"/>
      <c r="G117" s="26"/>
      <c r="H117" s="26"/>
      <c r="I117" s="26">
        <f t="shared" si="61"/>
        <v>0</v>
      </c>
      <c r="J117" s="27">
        <f t="shared" si="62"/>
        <v>0</v>
      </c>
      <c r="K117" s="25"/>
      <c r="L117" s="26"/>
      <c r="M117" s="26"/>
      <c r="N117" s="26"/>
      <c r="O117" s="26"/>
      <c r="P117" s="26">
        <v>1</v>
      </c>
      <c r="Q117" s="26">
        <v>7</v>
      </c>
      <c r="R117" s="26"/>
      <c r="S117" s="26"/>
      <c r="T117" s="26"/>
      <c r="U117" s="26"/>
      <c r="V117" s="26"/>
      <c r="W117" s="26">
        <f t="shared" si="63"/>
        <v>8</v>
      </c>
      <c r="X117" s="27">
        <f t="shared" si="64"/>
        <v>63</v>
      </c>
      <c r="Y117" s="25"/>
      <c r="Z117" s="26"/>
      <c r="AA117" s="26"/>
      <c r="AB117" s="26"/>
      <c r="AC117" s="26"/>
      <c r="AD117" s="26">
        <f t="shared" si="65"/>
        <v>0</v>
      </c>
      <c r="AE117" s="27">
        <f t="shared" si="66"/>
        <v>0</v>
      </c>
      <c r="AF117" s="25"/>
      <c r="AG117" s="26">
        <f t="shared" si="67"/>
        <v>0</v>
      </c>
      <c r="AH117" s="27">
        <f t="shared" si="68"/>
        <v>0</v>
      </c>
      <c r="AI117" s="26">
        <f t="shared" si="69"/>
        <v>8</v>
      </c>
      <c r="AJ117" s="27">
        <f t="shared" si="70"/>
        <v>63</v>
      </c>
    </row>
    <row r="118" spans="1:36" s="22" customFormat="1" ht="11.25">
      <c r="A118" s="23" t="s">
        <v>111</v>
      </c>
      <c r="B118" s="23"/>
      <c r="C118" s="22">
        <f t="shared" si="59"/>
        <v>0</v>
      </c>
      <c r="D118" s="24">
        <f t="shared" si="60"/>
        <v>0</v>
      </c>
      <c r="E118" s="23"/>
      <c r="I118" s="22">
        <f t="shared" si="61"/>
        <v>0</v>
      </c>
      <c r="J118" s="24">
        <f t="shared" si="62"/>
        <v>0</v>
      </c>
      <c r="K118" s="23"/>
      <c r="W118" s="22">
        <f t="shared" si="63"/>
        <v>0</v>
      </c>
      <c r="X118" s="24">
        <f t="shared" si="64"/>
        <v>0</v>
      </c>
      <c r="Y118" s="23"/>
      <c r="AD118" s="22">
        <f t="shared" si="65"/>
        <v>0</v>
      </c>
      <c r="AE118" s="24">
        <f t="shared" si="66"/>
        <v>0</v>
      </c>
      <c r="AF118" s="23"/>
      <c r="AG118" s="22">
        <f t="shared" si="67"/>
        <v>0</v>
      </c>
      <c r="AH118" s="24">
        <f t="shared" si="68"/>
        <v>0</v>
      </c>
      <c r="AI118" s="22">
        <f t="shared" si="69"/>
        <v>0</v>
      </c>
      <c r="AJ118" s="24">
        <f t="shared" si="70"/>
        <v>0</v>
      </c>
    </row>
    <row r="119" spans="1:36" s="22" customFormat="1" ht="11.25">
      <c r="A119" s="28" t="s">
        <v>112</v>
      </c>
      <c r="B119" s="28"/>
      <c r="C119" s="29">
        <f t="shared" si="59"/>
        <v>0</v>
      </c>
      <c r="D119" s="30">
        <f t="shared" si="60"/>
        <v>0</v>
      </c>
      <c r="E119" s="28"/>
      <c r="F119" s="29"/>
      <c r="G119" s="29"/>
      <c r="H119" s="29"/>
      <c r="I119" s="29">
        <f t="shared" si="61"/>
        <v>0</v>
      </c>
      <c r="J119" s="30">
        <f t="shared" si="62"/>
        <v>0</v>
      </c>
      <c r="K119" s="28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>
        <f t="shared" si="63"/>
        <v>0</v>
      </c>
      <c r="X119" s="30">
        <f t="shared" si="64"/>
        <v>0</v>
      </c>
      <c r="Y119" s="28"/>
      <c r="Z119" s="29"/>
      <c r="AA119" s="29"/>
      <c r="AB119" s="29"/>
      <c r="AC119" s="29"/>
      <c r="AD119" s="29">
        <f t="shared" si="65"/>
        <v>0</v>
      </c>
      <c r="AE119" s="30">
        <f t="shared" si="66"/>
        <v>0</v>
      </c>
      <c r="AF119" s="28"/>
      <c r="AG119" s="29">
        <f t="shared" si="67"/>
        <v>0</v>
      </c>
      <c r="AH119" s="30">
        <f t="shared" si="68"/>
        <v>0</v>
      </c>
      <c r="AI119" s="29">
        <f t="shared" si="69"/>
        <v>0</v>
      </c>
      <c r="AJ119" s="30">
        <f t="shared" si="70"/>
        <v>0</v>
      </c>
    </row>
    <row r="120" spans="1:36" s="22" customFormat="1" ht="12">
      <c r="A120" s="44" t="s">
        <v>435</v>
      </c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6"/>
    </row>
    <row r="121" spans="1:36" s="22" customFormat="1" ht="11.25">
      <c r="A121" s="23" t="s">
        <v>125</v>
      </c>
      <c r="B121" s="23"/>
      <c r="C121" s="22">
        <f aca="true" t="shared" si="71" ref="C121:C152">SUM(B121)</f>
        <v>0</v>
      </c>
      <c r="D121" s="24">
        <f aca="true" t="shared" si="72" ref="D121:D152">(B121*B$6)</f>
        <v>0</v>
      </c>
      <c r="E121" s="23"/>
      <c r="I121" s="22">
        <f aca="true" t="shared" si="73" ref="I121:I152">SUM(E121:H121)</f>
        <v>0</v>
      </c>
      <c r="J121" s="24">
        <f aca="true" t="shared" si="74" ref="J121:J152">(E121*E$6)+(F121*F$6)+(G121*G$6)+(H121*H$6)</f>
        <v>0</v>
      </c>
      <c r="K121" s="23"/>
      <c r="W121" s="22">
        <f aca="true" t="shared" si="75" ref="W121:W152">SUM(K121:V121)</f>
        <v>0</v>
      </c>
      <c r="X121" s="24">
        <f aca="true" t="shared" si="76" ref="X121:X152">(K121*K$6)+(L121*L$6)+(M121*M$6)+(N121*N$6)+(O121*O$6)+(P121*P$6)+(Q121*Q$6)+(R121*R$6)+(S121*S$6)+(T121*T$6)+(U121*U$6)+(V121*V$6)</f>
        <v>0</v>
      </c>
      <c r="Y121" s="23"/>
      <c r="AD121" s="22">
        <f aca="true" t="shared" si="77" ref="AD121:AD152">SUM(Y121:AC121)</f>
        <v>0</v>
      </c>
      <c r="AE121" s="24">
        <f aca="true" t="shared" si="78" ref="AE121:AE152">(Y121*Y$6)+(Z121*Z$6)+(AA121*AA$6)+(AB121*AB$6)+(AC121*AC$6)</f>
        <v>0</v>
      </c>
      <c r="AF121" s="23"/>
      <c r="AG121" s="22">
        <f aca="true" t="shared" si="79" ref="AG121:AG152">SUM(AF121)</f>
        <v>0</v>
      </c>
      <c r="AH121" s="24">
        <f aca="true" t="shared" si="80" ref="AH121:AH152">(AF121*AF$6)</f>
        <v>0</v>
      </c>
      <c r="AI121" s="22">
        <f aca="true" t="shared" si="81" ref="AI121:AI152">SUM(C121,I121,W121,AD121,AG121)</f>
        <v>0</v>
      </c>
      <c r="AJ121" s="24">
        <f aca="true" t="shared" si="82" ref="AJ121:AJ152">SUM(D121,J121,X121,AE121,AH121)</f>
        <v>0</v>
      </c>
    </row>
    <row r="122" spans="1:36" s="22" customFormat="1" ht="11.25">
      <c r="A122" s="25" t="s">
        <v>124</v>
      </c>
      <c r="B122" s="25"/>
      <c r="C122" s="26">
        <f t="shared" si="71"/>
        <v>0</v>
      </c>
      <c r="D122" s="27">
        <f t="shared" si="72"/>
        <v>0</v>
      </c>
      <c r="E122" s="25"/>
      <c r="F122" s="26"/>
      <c r="G122" s="26"/>
      <c r="H122" s="26"/>
      <c r="I122" s="26">
        <f t="shared" si="73"/>
        <v>0</v>
      </c>
      <c r="J122" s="27">
        <f t="shared" si="74"/>
        <v>0</v>
      </c>
      <c r="K122" s="25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>
        <f t="shared" si="75"/>
        <v>0</v>
      </c>
      <c r="X122" s="27">
        <f t="shared" si="76"/>
        <v>0</v>
      </c>
      <c r="Y122" s="25"/>
      <c r="Z122" s="26"/>
      <c r="AA122" s="26"/>
      <c r="AB122" s="26"/>
      <c r="AC122" s="26"/>
      <c r="AD122" s="26">
        <f t="shared" si="77"/>
        <v>0</v>
      </c>
      <c r="AE122" s="27">
        <f t="shared" si="78"/>
        <v>0</v>
      </c>
      <c r="AF122" s="25"/>
      <c r="AG122" s="26">
        <f t="shared" si="79"/>
        <v>0</v>
      </c>
      <c r="AH122" s="27">
        <f t="shared" si="80"/>
        <v>0</v>
      </c>
      <c r="AI122" s="26">
        <f t="shared" si="81"/>
        <v>0</v>
      </c>
      <c r="AJ122" s="27">
        <f t="shared" si="82"/>
        <v>0</v>
      </c>
    </row>
    <row r="123" spans="1:36" s="22" customFormat="1" ht="11.25">
      <c r="A123" s="23" t="s">
        <v>123</v>
      </c>
      <c r="B123" s="23"/>
      <c r="C123" s="22">
        <f t="shared" si="71"/>
        <v>0</v>
      </c>
      <c r="D123" s="24">
        <f t="shared" si="72"/>
        <v>0</v>
      </c>
      <c r="E123" s="23"/>
      <c r="I123" s="22">
        <f t="shared" si="73"/>
        <v>0</v>
      </c>
      <c r="J123" s="24">
        <f t="shared" si="74"/>
        <v>0</v>
      </c>
      <c r="K123" s="23"/>
      <c r="W123" s="22">
        <f t="shared" si="75"/>
        <v>0</v>
      </c>
      <c r="X123" s="24">
        <f t="shared" si="76"/>
        <v>0</v>
      </c>
      <c r="Y123" s="23"/>
      <c r="AD123" s="22">
        <f t="shared" si="77"/>
        <v>0</v>
      </c>
      <c r="AE123" s="24">
        <f t="shared" si="78"/>
        <v>0</v>
      </c>
      <c r="AF123" s="23"/>
      <c r="AG123" s="22">
        <f t="shared" si="79"/>
        <v>0</v>
      </c>
      <c r="AH123" s="24">
        <f t="shared" si="80"/>
        <v>0</v>
      </c>
      <c r="AI123" s="22">
        <f t="shared" si="81"/>
        <v>0</v>
      </c>
      <c r="AJ123" s="24">
        <f t="shared" si="82"/>
        <v>0</v>
      </c>
    </row>
    <row r="124" spans="1:36" s="22" customFormat="1" ht="11.25">
      <c r="A124" s="25" t="s">
        <v>122</v>
      </c>
      <c r="B124" s="25"/>
      <c r="C124" s="26">
        <f t="shared" si="71"/>
        <v>0</v>
      </c>
      <c r="D124" s="27">
        <f t="shared" si="72"/>
        <v>0</v>
      </c>
      <c r="E124" s="25"/>
      <c r="F124" s="26"/>
      <c r="G124" s="26"/>
      <c r="H124" s="26"/>
      <c r="I124" s="26">
        <f t="shared" si="73"/>
        <v>0</v>
      </c>
      <c r="J124" s="27">
        <f t="shared" si="74"/>
        <v>0</v>
      </c>
      <c r="K124" s="25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>
        <f t="shared" si="75"/>
        <v>0</v>
      </c>
      <c r="X124" s="27">
        <f t="shared" si="76"/>
        <v>0</v>
      </c>
      <c r="Y124" s="25"/>
      <c r="Z124" s="26"/>
      <c r="AA124" s="26"/>
      <c r="AB124" s="26"/>
      <c r="AC124" s="26"/>
      <c r="AD124" s="26">
        <f t="shared" si="77"/>
        <v>0</v>
      </c>
      <c r="AE124" s="27">
        <f t="shared" si="78"/>
        <v>0</v>
      </c>
      <c r="AF124" s="25"/>
      <c r="AG124" s="26">
        <f t="shared" si="79"/>
        <v>0</v>
      </c>
      <c r="AH124" s="27">
        <f t="shared" si="80"/>
        <v>0</v>
      </c>
      <c r="AI124" s="26">
        <f t="shared" si="81"/>
        <v>0</v>
      </c>
      <c r="AJ124" s="27">
        <f t="shared" si="82"/>
        <v>0</v>
      </c>
    </row>
    <row r="125" spans="1:36" s="22" customFormat="1" ht="11.25">
      <c r="A125" s="23" t="s">
        <v>128</v>
      </c>
      <c r="B125" s="23">
        <v>16</v>
      </c>
      <c r="C125" s="22">
        <f t="shared" si="71"/>
        <v>16</v>
      </c>
      <c r="D125" s="24">
        <f t="shared" si="72"/>
        <v>32</v>
      </c>
      <c r="E125" s="23"/>
      <c r="I125" s="22">
        <f t="shared" si="73"/>
        <v>0</v>
      </c>
      <c r="J125" s="24">
        <f t="shared" si="74"/>
        <v>0</v>
      </c>
      <c r="K125" s="23"/>
      <c r="W125" s="22">
        <f t="shared" si="75"/>
        <v>0</v>
      </c>
      <c r="X125" s="24">
        <f t="shared" si="76"/>
        <v>0</v>
      </c>
      <c r="Y125" s="23"/>
      <c r="AD125" s="22">
        <f t="shared" si="77"/>
        <v>0</v>
      </c>
      <c r="AE125" s="24">
        <f t="shared" si="78"/>
        <v>0</v>
      </c>
      <c r="AF125" s="23"/>
      <c r="AG125" s="22">
        <f t="shared" si="79"/>
        <v>0</v>
      </c>
      <c r="AH125" s="24">
        <f t="shared" si="80"/>
        <v>0</v>
      </c>
      <c r="AI125" s="22">
        <f t="shared" si="81"/>
        <v>16</v>
      </c>
      <c r="AJ125" s="24">
        <f t="shared" si="82"/>
        <v>32</v>
      </c>
    </row>
    <row r="126" spans="1:36" s="22" customFormat="1" ht="11.25">
      <c r="A126" s="25" t="s">
        <v>136</v>
      </c>
      <c r="B126" s="25">
        <v>15</v>
      </c>
      <c r="C126" s="26">
        <f t="shared" si="71"/>
        <v>15</v>
      </c>
      <c r="D126" s="27">
        <f t="shared" si="72"/>
        <v>30</v>
      </c>
      <c r="E126" s="25"/>
      <c r="F126" s="26"/>
      <c r="G126" s="26"/>
      <c r="H126" s="26"/>
      <c r="I126" s="26">
        <f t="shared" si="73"/>
        <v>0</v>
      </c>
      <c r="J126" s="27">
        <f t="shared" si="74"/>
        <v>0</v>
      </c>
      <c r="K126" s="25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>
        <f t="shared" si="75"/>
        <v>0</v>
      </c>
      <c r="X126" s="27">
        <f t="shared" si="76"/>
        <v>0</v>
      </c>
      <c r="Y126" s="25"/>
      <c r="Z126" s="26"/>
      <c r="AA126" s="26"/>
      <c r="AB126" s="26"/>
      <c r="AC126" s="26"/>
      <c r="AD126" s="26">
        <f t="shared" si="77"/>
        <v>0</v>
      </c>
      <c r="AE126" s="27">
        <f t="shared" si="78"/>
        <v>0</v>
      </c>
      <c r="AF126" s="25"/>
      <c r="AG126" s="26">
        <f t="shared" si="79"/>
        <v>0</v>
      </c>
      <c r="AH126" s="27">
        <f t="shared" si="80"/>
        <v>0</v>
      </c>
      <c r="AI126" s="26">
        <f t="shared" si="81"/>
        <v>15</v>
      </c>
      <c r="AJ126" s="27">
        <f t="shared" si="82"/>
        <v>30</v>
      </c>
    </row>
    <row r="127" spans="1:36" s="22" customFormat="1" ht="11.25">
      <c r="A127" s="23" t="s">
        <v>126</v>
      </c>
      <c r="B127" s="23"/>
      <c r="C127" s="22">
        <f t="shared" si="71"/>
        <v>0</v>
      </c>
      <c r="D127" s="24">
        <f t="shared" si="72"/>
        <v>0</v>
      </c>
      <c r="E127" s="23"/>
      <c r="I127" s="22">
        <f t="shared" si="73"/>
        <v>0</v>
      </c>
      <c r="J127" s="24">
        <f t="shared" si="74"/>
        <v>0</v>
      </c>
      <c r="K127" s="23"/>
      <c r="W127" s="22">
        <f t="shared" si="75"/>
        <v>0</v>
      </c>
      <c r="X127" s="24">
        <f t="shared" si="76"/>
        <v>0</v>
      </c>
      <c r="Y127" s="23"/>
      <c r="AD127" s="22">
        <f t="shared" si="77"/>
        <v>0</v>
      </c>
      <c r="AE127" s="24">
        <f t="shared" si="78"/>
        <v>0</v>
      </c>
      <c r="AF127" s="23"/>
      <c r="AG127" s="22">
        <f t="shared" si="79"/>
        <v>0</v>
      </c>
      <c r="AH127" s="24">
        <f t="shared" si="80"/>
        <v>0</v>
      </c>
      <c r="AI127" s="22">
        <f t="shared" si="81"/>
        <v>0</v>
      </c>
      <c r="AJ127" s="24">
        <f t="shared" si="82"/>
        <v>0</v>
      </c>
    </row>
    <row r="128" spans="1:36" s="22" customFormat="1" ht="11.25">
      <c r="A128" s="25" t="s">
        <v>137</v>
      </c>
      <c r="B128" s="25"/>
      <c r="C128" s="26">
        <f t="shared" si="71"/>
        <v>0</v>
      </c>
      <c r="D128" s="27">
        <f t="shared" si="72"/>
        <v>0</v>
      </c>
      <c r="E128" s="25"/>
      <c r="F128" s="26"/>
      <c r="G128" s="26"/>
      <c r="H128" s="26"/>
      <c r="I128" s="26">
        <f t="shared" si="73"/>
        <v>0</v>
      </c>
      <c r="J128" s="27">
        <f t="shared" si="74"/>
        <v>0</v>
      </c>
      <c r="K128" s="25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>
        <f t="shared" si="75"/>
        <v>0</v>
      </c>
      <c r="X128" s="27">
        <f t="shared" si="76"/>
        <v>0</v>
      </c>
      <c r="Y128" s="25"/>
      <c r="Z128" s="26"/>
      <c r="AA128" s="26"/>
      <c r="AB128" s="26"/>
      <c r="AC128" s="26"/>
      <c r="AD128" s="26">
        <f t="shared" si="77"/>
        <v>0</v>
      </c>
      <c r="AE128" s="27">
        <f t="shared" si="78"/>
        <v>0</v>
      </c>
      <c r="AF128" s="25"/>
      <c r="AG128" s="26">
        <f t="shared" si="79"/>
        <v>0</v>
      </c>
      <c r="AH128" s="27">
        <f t="shared" si="80"/>
        <v>0</v>
      </c>
      <c r="AI128" s="26">
        <f t="shared" si="81"/>
        <v>0</v>
      </c>
      <c r="AJ128" s="27">
        <f t="shared" si="82"/>
        <v>0</v>
      </c>
    </row>
    <row r="129" spans="1:36" s="22" customFormat="1" ht="11.25">
      <c r="A129" s="23" t="s">
        <v>138</v>
      </c>
      <c r="B129" s="23"/>
      <c r="C129" s="22">
        <f t="shared" si="71"/>
        <v>0</v>
      </c>
      <c r="D129" s="24">
        <f t="shared" si="72"/>
        <v>0</v>
      </c>
      <c r="E129" s="23"/>
      <c r="I129" s="22">
        <f t="shared" si="73"/>
        <v>0</v>
      </c>
      <c r="J129" s="24">
        <f t="shared" si="74"/>
        <v>0</v>
      </c>
      <c r="K129" s="23"/>
      <c r="W129" s="22">
        <f t="shared" si="75"/>
        <v>0</v>
      </c>
      <c r="X129" s="24">
        <f t="shared" si="76"/>
        <v>0</v>
      </c>
      <c r="Y129" s="23"/>
      <c r="AD129" s="22">
        <f t="shared" si="77"/>
        <v>0</v>
      </c>
      <c r="AE129" s="24">
        <f t="shared" si="78"/>
        <v>0</v>
      </c>
      <c r="AF129" s="23"/>
      <c r="AG129" s="22">
        <f t="shared" si="79"/>
        <v>0</v>
      </c>
      <c r="AH129" s="24">
        <f t="shared" si="80"/>
        <v>0</v>
      </c>
      <c r="AI129" s="22">
        <f t="shared" si="81"/>
        <v>0</v>
      </c>
      <c r="AJ129" s="24">
        <f t="shared" si="82"/>
        <v>0</v>
      </c>
    </row>
    <row r="130" spans="1:36" s="22" customFormat="1" ht="11.25">
      <c r="A130" s="25" t="s">
        <v>139</v>
      </c>
      <c r="B130" s="25">
        <v>1</v>
      </c>
      <c r="C130" s="26">
        <f t="shared" si="71"/>
        <v>1</v>
      </c>
      <c r="D130" s="27">
        <f t="shared" si="72"/>
        <v>2</v>
      </c>
      <c r="E130" s="25"/>
      <c r="F130" s="26"/>
      <c r="G130" s="26"/>
      <c r="H130" s="26"/>
      <c r="I130" s="26">
        <f t="shared" si="73"/>
        <v>0</v>
      </c>
      <c r="J130" s="27">
        <f t="shared" si="74"/>
        <v>0</v>
      </c>
      <c r="K130" s="25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>
        <f t="shared" si="75"/>
        <v>0</v>
      </c>
      <c r="X130" s="27">
        <f t="shared" si="76"/>
        <v>0</v>
      </c>
      <c r="Y130" s="25"/>
      <c r="Z130" s="26"/>
      <c r="AA130" s="26"/>
      <c r="AB130" s="26"/>
      <c r="AC130" s="26"/>
      <c r="AD130" s="26">
        <f t="shared" si="77"/>
        <v>0</v>
      </c>
      <c r="AE130" s="27">
        <f t="shared" si="78"/>
        <v>0</v>
      </c>
      <c r="AF130" s="25"/>
      <c r="AG130" s="26">
        <f t="shared" si="79"/>
        <v>0</v>
      </c>
      <c r="AH130" s="27">
        <f t="shared" si="80"/>
        <v>0</v>
      </c>
      <c r="AI130" s="26">
        <f t="shared" si="81"/>
        <v>1</v>
      </c>
      <c r="AJ130" s="27">
        <f t="shared" si="82"/>
        <v>2</v>
      </c>
    </row>
    <row r="131" spans="1:36" s="22" customFormat="1" ht="11.25">
      <c r="A131" s="23" t="s">
        <v>140</v>
      </c>
      <c r="B131" s="23"/>
      <c r="C131" s="22">
        <f t="shared" si="71"/>
        <v>0</v>
      </c>
      <c r="D131" s="24">
        <f t="shared" si="72"/>
        <v>0</v>
      </c>
      <c r="E131" s="23"/>
      <c r="I131" s="22">
        <f t="shared" si="73"/>
        <v>0</v>
      </c>
      <c r="J131" s="24">
        <f t="shared" si="74"/>
        <v>0</v>
      </c>
      <c r="K131" s="23"/>
      <c r="W131" s="22">
        <f t="shared" si="75"/>
        <v>0</v>
      </c>
      <c r="X131" s="24">
        <f t="shared" si="76"/>
        <v>0</v>
      </c>
      <c r="Y131" s="23"/>
      <c r="AD131" s="22">
        <f t="shared" si="77"/>
        <v>0</v>
      </c>
      <c r="AE131" s="24">
        <f t="shared" si="78"/>
        <v>0</v>
      </c>
      <c r="AF131" s="23"/>
      <c r="AG131" s="22">
        <f t="shared" si="79"/>
        <v>0</v>
      </c>
      <c r="AH131" s="24">
        <f t="shared" si="80"/>
        <v>0</v>
      </c>
      <c r="AI131" s="22">
        <f t="shared" si="81"/>
        <v>0</v>
      </c>
      <c r="AJ131" s="24">
        <f t="shared" si="82"/>
        <v>0</v>
      </c>
    </row>
    <row r="132" spans="1:36" s="22" customFormat="1" ht="11.25">
      <c r="A132" s="25" t="s">
        <v>141</v>
      </c>
      <c r="B132" s="25">
        <v>4</v>
      </c>
      <c r="C132" s="26">
        <f t="shared" si="71"/>
        <v>4</v>
      </c>
      <c r="D132" s="27">
        <f t="shared" si="72"/>
        <v>8</v>
      </c>
      <c r="E132" s="25"/>
      <c r="F132" s="26"/>
      <c r="G132" s="26"/>
      <c r="H132" s="26"/>
      <c r="I132" s="26">
        <f t="shared" si="73"/>
        <v>0</v>
      </c>
      <c r="J132" s="27">
        <f t="shared" si="74"/>
        <v>0</v>
      </c>
      <c r="K132" s="25"/>
      <c r="L132" s="26"/>
      <c r="M132" s="26"/>
      <c r="N132" s="26"/>
      <c r="O132" s="26">
        <v>2</v>
      </c>
      <c r="P132" s="26"/>
      <c r="Q132" s="26"/>
      <c r="R132" s="26"/>
      <c r="S132" s="26"/>
      <c r="T132" s="26"/>
      <c r="U132" s="26"/>
      <c r="V132" s="26"/>
      <c r="W132" s="26">
        <f t="shared" si="75"/>
        <v>2</v>
      </c>
      <c r="X132" s="27">
        <f t="shared" si="76"/>
        <v>12</v>
      </c>
      <c r="Y132" s="25"/>
      <c r="Z132" s="26"/>
      <c r="AA132" s="26"/>
      <c r="AB132" s="26"/>
      <c r="AC132" s="26"/>
      <c r="AD132" s="26">
        <f t="shared" si="77"/>
        <v>0</v>
      </c>
      <c r="AE132" s="27">
        <f t="shared" si="78"/>
        <v>0</v>
      </c>
      <c r="AF132" s="25"/>
      <c r="AG132" s="26">
        <f t="shared" si="79"/>
        <v>0</v>
      </c>
      <c r="AH132" s="27">
        <f t="shared" si="80"/>
        <v>0</v>
      </c>
      <c r="AI132" s="26">
        <f t="shared" si="81"/>
        <v>6</v>
      </c>
      <c r="AJ132" s="27">
        <f t="shared" si="82"/>
        <v>20</v>
      </c>
    </row>
    <row r="133" spans="1:36" s="22" customFormat="1" ht="11.25">
      <c r="A133" s="23" t="s">
        <v>142</v>
      </c>
      <c r="B133" s="23"/>
      <c r="C133" s="22">
        <f t="shared" si="71"/>
        <v>0</v>
      </c>
      <c r="D133" s="24">
        <f t="shared" si="72"/>
        <v>0</v>
      </c>
      <c r="E133" s="23"/>
      <c r="I133" s="22">
        <f t="shared" si="73"/>
        <v>0</v>
      </c>
      <c r="J133" s="24">
        <f t="shared" si="74"/>
        <v>0</v>
      </c>
      <c r="K133" s="23"/>
      <c r="W133" s="22">
        <f t="shared" si="75"/>
        <v>0</v>
      </c>
      <c r="X133" s="24">
        <f t="shared" si="76"/>
        <v>0</v>
      </c>
      <c r="Y133" s="23"/>
      <c r="AD133" s="22">
        <f t="shared" si="77"/>
        <v>0</v>
      </c>
      <c r="AE133" s="24">
        <f t="shared" si="78"/>
        <v>0</v>
      </c>
      <c r="AF133" s="23"/>
      <c r="AG133" s="22">
        <f t="shared" si="79"/>
        <v>0</v>
      </c>
      <c r="AH133" s="24">
        <f t="shared" si="80"/>
        <v>0</v>
      </c>
      <c r="AI133" s="22">
        <f t="shared" si="81"/>
        <v>0</v>
      </c>
      <c r="AJ133" s="24">
        <f t="shared" si="82"/>
        <v>0</v>
      </c>
    </row>
    <row r="134" spans="1:36" s="22" customFormat="1" ht="11.25">
      <c r="A134" s="25" t="s">
        <v>143</v>
      </c>
      <c r="B134" s="25"/>
      <c r="C134" s="26">
        <f t="shared" si="71"/>
        <v>0</v>
      </c>
      <c r="D134" s="27">
        <f t="shared" si="72"/>
        <v>0</v>
      </c>
      <c r="E134" s="25"/>
      <c r="F134" s="26"/>
      <c r="G134" s="26"/>
      <c r="H134" s="26"/>
      <c r="I134" s="26">
        <f t="shared" si="73"/>
        <v>0</v>
      </c>
      <c r="J134" s="27">
        <f t="shared" si="74"/>
        <v>0</v>
      </c>
      <c r="K134" s="25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>
        <f t="shared" si="75"/>
        <v>0</v>
      </c>
      <c r="X134" s="27">
        <f t="shared" si="76"/>
        <v>0</v>
      </c>
      <c r="Y134" s="25"/>
      <c r="Z134" s="26"/>
      <c r="AA134" s="26"/>
      <c r="AB134" s="26"/>
      <c r="AC134" s="26"/>
      <c r="AD134" s="26">
        <f t="shared" si="77"/>
        <v>0</v>
      </c>
      <c r="AE134" s="27">
        <f t="shared" si="78"/>
        <v>0</v>
      </c>
      <c r="AF134" s="25"/>
      <c r="AG134" s="26">
        <f t="shared" si="79"/>
        <v>0</v>
      </c>
      <c r="AH134" s="27">
        <f t="shared" si="80"/>
        <v>0</v>
      </c>
      <c r="AI134" s="26">
        <f t="shared" si="81"/>
        <v>0</v>
      </c>
      <c r="AJ134" s="27">
        <f t="shared" si="82"/>
        <v>0</v>
      </c>
    </row>
    <row r="135" spans="1:36" s="22" customFormat="1" ht="11.25">
      <c r="A135" s="23" t="s">
        <v>144</v>
      </c>
      <c r="B135" s="23"/>
      <c r="C135" s="22">
        <f t="shared" si="71"/>
        <v>0</v>
      </c>
      <c r="D135" s="24">
        <f t="shared" si="72"/>
        <v>0</v>
      </c>
      <c r="E135" s="23"/>
      <c r="I135" s="22">
        <f t="shared" si="73"/>
        <v>0</v>
      </c>
      <c r="J135" s="24">
        <f t="shared" si="74"/>
        <v>0</v>
      </c>
      <c r="K135" s="23"/>
      <c r="W135" s="22">
        <f t="shared" si="75"/>
        <v>0</v>
      </c>
      <c r="X135" s="24">
        <f t="shared" si="76"/>
        <v>0</v>
      </c>
      <c r="Y135" s="23"/>
      <c r="AD135" s="22">
        <f t="shared" si="77"/>
        <v>0</v>
      </c>
      <c r="AE135" s="24">
        <f t="shared" si="78"/>
        <v>0</v>
      </c>
      <c r="AF135" s="23"/>
      <c r="AG135" s="22">
        <f t="shared" si="79"/>
        <v>0</v>
      </c>
      <c r="AH135" s="24">
        <f t="shared" si="80"/>
        <v>0</v>
      </c>
      <c r="AI135" s="22">
        <f t="shared" si="81"/>
        <v>0</v>
      </c>
      <c r="AJ135" s="24">
        <f t="shared" si="82"/>
        <v>0</v>
      </c>
    </row>
    <row r="136" spans="1:36" s="22" customFormat="1" ht="11.25">
      <c r="A136" s="25" t="s">
        <v>145</v>
      </c>
      <c r="B136" s="25"/>
      <c r="C136" s="26">
        <f t="shared" si="71"/>
        <v>0</v>
      </c>
      <c r="D136" s="27">
        <f t="shared" si="72"/>
        <v>0</v>
      </c>
      <c r="E136" s="25"/>
      <c r="F136" s="26"/>
      <c r="G136" s="26"/>
      <c r="H136" s="26"/>
      <c r="I136" s="26">
        <f t="shared" si="73"/>
        <v>0</v>
      </c>
      <c r="J136" s="27">
        <f t="shared" si="74"/>
        <v>0</v>
      </c>
      <c r="K136" s="25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>
        <f t="shared" si="75"/>
        <v>0</v>
      </c>
      <c r="X136" s="27">
        <f t="shared" si="76"/>
        <v>0</v>
      </c>
      <c r="Y136" s="25"/>
      <c r="Z136" s="26"/>
      <c r="AA136" s="26"/>
      <c r="AB136" s="26"/>
      <c r="AC136" s="26"/>
      <c r="AD136" s="26">
        <f t="shared" si="77"/>
        <v>0</v>
      </c>
      <c r="AE136" s="27">
        <f t="shared" si="78"/>
        <v>0</v>
      </c>
      <c r="AF136" s="25"/>
      <c r="AG136" s="26">
        <f t="shared" si="79"/>
        <v>0</v>
      </c>
      <c r="AH136" s="27">
        <f t="shared" si="80"/>
        <v>0</v>
      </c>
      <c r="AI136" s="26">
        <f t="shared" si="81"/>
        <v>0</v>
      </c>
      <c r="AJ136" s="27">
        <f t="shared" si="82"/>
        <v>0</v>
      </c>
    </row>
    <row r="137" spans="1:36" s="22" customFormat="1" ht="11.25">
      <c r="A137" s="23" t="s">
        <v>146</v>
      </c>
      <c r="B137" s="23"/>
      <c r="C137" s="22">
        <f t="shared" si="71"/>
        <v>0</v>
      </c>
      <c r="D137" s="24">
        <f t="shared" si="72"/>
        <v>0</v>
      </c>
      <c r="E137" s="23"/>
      <c r="I137" s="22">
        <f t="shared" si="73"/>
        <v>0</v>
      </c>
      <c r="J137" s="24">
        <f t="shared" si="74"/>
        <v>0</v>
      </c>
      <c r="K137" s="23"/>
      <c r="W137" s="22">
        <f t="shared" si="75"/>
        <v>0</v>
      </c>
      <c r="X137" s="24">
        <f t="shared" si="76"/>
        <v>0</v>
      </c>
      <c r="Y137" s="23"/>
      <c r="AD137" s="22">
        <f t="shared" si="77"/>
        <v>0</v>
      </c>
      <c r="AE137" s="24">
        <f t="shared" si="78"/>
        <v>0</v>
      </c>
      <c r="AF137" s="23"/>
      <c r="AG137" s="22">
        <f t="shared" si="79"/>
        <v>0</v>
      </c>
      <c r="AH137" s="24">
        <f t="shared" si="80"/>
        <v>0</v>
      </c>
      <c r="AI137" s="22">
        <f t="shared" si="81"/>
        <v>0</v>
      </c>
      <c r="AJ137" s="24">
        <f t="shared" si="82"/>
        <v>0</v>
      </c>
    </row>
    <row r="138" spans="1:36" s="22" customFormat="1" ht="11.25">
      <c r="A138" s="25" t="s">
        <v>147</v>
      </c>
      <c r="B138" s="25"/>
      <c r="C138" s="26">
        <f t="shared" si="71"/>
        <v>0</v>
      </c>
      <c r="D138" s="27">
        <f t="shared" si="72"/>
        <v>0</v>
      </c>
      <c r="E138" s="25"/>
      <c r="F138" s="26"/>
      <c r="G138" s="26"/>
      <c r="H138" s="26"/>
      <c r="I138" s="26">
        <f t="shared" si="73"/>
        <v>0</v>
      </c>
      <c r="J138" s="27">
        <f t="shared" si="74"/>
        <v>0</v>
      </c>
      <c r="K138" s="25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>
        <f t="shared" si="75"/>
        <v>0</v>
      </c>
      <c r="X138" s="27">
        <f t="shared" si="76"/>
        <v>0</v>
      </c>
      <c r="Y138" s="25"/>
      <c r="Z138" s="26"/>
      <c r="AA138" s="26"/>
      <c r="AB138" s="26"/>
      <c r="AC138" s="26"/>
      <c r="AD138" s="26">
        <f t="shared" si="77"/>
        <v>0</v>
      </c>
      <c r="AE138" s="27">
        <f t="shared" si="78"/>
        <v>0</v>
      </c>
      <c r="AF138" s="25"/>
      <c r="AG138" s="26">
        <f t="shared" si="79"/>
        <v>0</v>
      </c>
      <c r="AH138" s="27">
        <f t="shared" si="80"/>
        <v>0</v>
      </c>
      <c r="AI138" s="26">
        <f t="shared" si="81"/>
        <v>0</v>
      </c>
      <c r="AJ138" s="27">
        <f t="shared" si="82"/>
        <v>0</v>
      </c>
    </row>
    <row r="139" spans="1:36" s="22" customFormat="1" ht="11.25">
      <c r="A139" s="23" t="s">
        <v>148</v>
      </c>
      <c r="B139" s="23"/>
      <c r="C139" s="22">
        <f t="shared" si="71"/>
        <v>0</v>
      </c>
      <c r="D139" s="24">
        <f t="shared" si="72"/>
        <v>0</v>
      </c>
      <c r="E139" s="23"/>
      <c r="I139" s="22">
        <f t="shared" si="73"/>
        <v>0</v>
      </c>
      <c r="J139" s="24">
        <f t="shared" si="74"/>
        <v>0</v>
      </c>
      <c r="K139" s="23"/>
      <c r="W139" s="22">
        <f t="shared" si="75"/>
        <v>0</v>
      </c>
      <c r="X139" s="24">
        <f t="shared" si="76"/>
        <v>0</v>
      </c>
      <c r="Y139" s="23"/>
      <c r="AD139" s="22">
        <f t="shared" si="77"/>
        <v>0</v>
      </c>
      <c r="AE139" s="24">
        <f t="shared" si="78"/>
        <v>0</v>
      </c>
      <c r="AF139" s="23"/>
      <c r="AG139" s="22">
        <f t="shared" si="79"/>
        <v>0</v>
      </c>
      <c r="AH139" s="24">
        <f t="shared" si="80"/>
        <v>0</v>
      </c>
      <c r="AI139" s="22">
        <f t="shared" si="81"/>
        <v>0</v>
      </c>
      <c r="AJ139" s="24">
        <f t="shared" si="82"/>
        <v>0</v>
      </c>
    </row>
    <row r="140" spans="1:36" s="22" customFormat="1" ht="11.25">
      <c r="A140" s="25" t="s">
        <v>149</v>
      </c>
      <c r="B140" s="25"/>
      <c r="C140" s="26">
        <f t="shared" si="71"/>
        <v>0</v>
      </c>
      <c r="D140" s="27">
        <f t="shared" si="72"/>
        <v>0</v>
      </c>
      <c r="E140" s="25"/>
      <c r="F140" s="26"/>
      <c r="G140" s="26"/>
      <c r="H140" s="26"/>
      <c r="I140" s="26">
        <f t="shared" si="73"/>
        <v>0</v>
      </c>
      <c r="J140" s="27">
        <f t="shared" si="74"/>
        <v>0</v>
      </c>
      <c r="K140" s="25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>
        <f t="shared" si="75"/>
        <v>0</v>
      </c>
      <c r="X140" s="27">
        <f t="shared" si="76"/>
        <v>0</v>
      </c>
      <c r="Y140" s="25"/>
      <c r="Z140" s="26"/>
      <c r="AA140" s="26"/>
      <c r="AB140" s="26"/>
      <c r="AC140" s="26"/>
      <c r="AD140" s="26">
        <f t="shared" si="77"/>
        <v>0</v>
      </c>
      <c r="AE140" s="27">
        <f t="shared" si="78"/>
        <v>0</v>
      </c>
      <c r="AF140" s="25"/>
      <c r="AG140" s="26">
        <f t="shared" si="79"/>
        <v>0</v>
      </c>
      <c r="AH140" s="27">
        <f t="shared" si="80"/>
        <v>0</v>
      </c>
      <c r="AI140" s="26">
        <f t="shared" si="81"/>
        <v>0</v>
      </c>
      <c r="AJ140" s="27">
        <f t="shared" si="82"/>
        <v>0</v>
      </c>
    </row>
    <row r="141" spans="1:36" s="22" customFormat="1" ht="11.25">
      <c r="A141" s="23" t="s">
        <v>150</v>
      </c>
      <c r="B141" s="23"/>
      <c r="C141" s="22">
        <f t="shared" si="71"/>
        <v>0</v>
      </c>
      <c r="D141" s="24">
        <f t="shared" si="72"/>
        <v>0</v>
      </c>
      <c r="E141" s="23"/>
      <c r="I141" s="22">
        <f t="shared" si="73"/>
        <v>0</v>
      </c>
      <c r="J141" s="24">
        <f t="shared" si="74"/>
        <v>0</v>
      </c>
      <c r="K141" s="23"/>
      <c r="W141" s="22">
        <f t="shared" si="75"/>
        <v>0</v>
      </c>
      <c r="X141" s="24">
        <f t="shared" si="76"/>
        <v>0</v>
      </c>
      <c r="Y141" s="23"/>
      <c r="AD141" s="22">
        <f t="shared" si="77"/>
        <v>0</v>
      </c>
      <c r="AE141" s="24">
        <f t="shared" si="78"/>
        <v>0</v>
      </c>
      <c r="AF141" s="23"/>
      <c r="AG141" s="22">
        <f t="shared" si="79"/>
        <v>0</v>
      </c>
      <c r="AH141" s="24">
        <f t="shared" si="80"/>
        <v>0</v>
      </c>
      <c r="AI141" s="22">
        <f t="shared" si="81"/>
        <v>0</v>
      </c>
      <c r="AJ141" s="24">
        <f t="shared" si="82"/>
        <v>0</v>
      </c>
    </row>
    <row r="142" spans="1:36" s="22" customFormat="1" ht="11.25">
      <c r="A142" s="25" t="s">
        <v>151</v>
      </c>
      <c r="B142" s="25"/>
      <c r="C142" s="26">
        <f t="shared" si="71"/>
        <v>0</v>
      </c>
      <c r="D142" s="27">
        <f t="shared" si="72"/>
        <v>0</v>
      </c>
      <c r="E142" s="25"/>
      <c r="F142" s="26"/>
      <c r="G142" s="26"/>
      <c r="H142" s="26"/>
      <c r="I142" s="26">
        <f t="shared" si="73"/>
        <v>0</v>
      </c>
      <c r="J142" s="27">
        <f t="shared" si="74"/>
        <v>0</v>
      </c>
      <c r="K142" s="25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>
        <f t="shared" si="75"/>
        <v>0</v>
      </c>
      <c r="X142" s="27">
        <f t="shared" si="76"/>
        <v>0</v>
      </c>
      <c r="Y142" s="25"/>
      <c r="Z142" s="26"/>
      <c r="AA142" s="26"/>
      <c r="AB142" s="26"/>
      <c r="AC142" s="26"/>
      <c r="AD142" s="26">
        <f t="shared" si="77"/>
        <v>0</v>
      </c>
      <c r="AE142" s="27">
        <f t="shared" si="78"/>
        <v>0</v>
      </c>
      <c r="AF142" s="25"/>
      <c r="AG142" s="26">
        <f t="shared" si="79"/>
        <v>0</v>
      </c>
      <c r="AH142" s="27">
        <f t="shared" si="80"/>
        <v>0</v>
      </c>
      <c r="AI142" s="26">
        <f t="shared" si="81"/>
        <v>0</v>
      </c>
      <c r="AJ142" s="27">
        <f t="shared" si="82"/>
        <v>0</v>
      </c>
    </row>
    <row r="143" spans="1:36" s="22" customFormat="1" ht="11.25">
      <c r="A143" s="23" t="s">
        <v>152</v>
      </c>
      <c r="B143" s="23"/>
      <c r="C143" s="22">
        <f t="shared" si="71"/>
        <v>0</v>
      </c>
      <c r="D143" s="24">
        <f t="shared" si="72"/>
        <v>0</v>
      </c>
      <c r="E143" s="23"/>
      <c r="I143" s="22">
        <f t="shared" si="73"/>
        <v>0</v>
      </c>
      <c r="J143" s="24">
        <f t="shared" si="74"/>
        <v>0</v>
      </c>
      <c r="K143" s="23"/>
      <c r="W143" s="22">
        <f t="shared" si="75"/>
        <v>0</v>
      </c>
      <c r="X143" s="24">
        <f t="shared" si="76"/>
        <v>0</v>
      </c>
      <c r="Y143" s="23"/>
      <c r="AD143" s="22">
        <f t="shared" si="77"/>
        <v>0</v>
      </c>
      <c r="AE143" s="24">
        <f t="shared" si="78"/>
        <v>0</v>
      </c>
      <c r="AF143" s="23"/>
      <c r="AG143" s="22">
        <f t="shared" si="79"/>
        <v>0</v>
      </c>
      <c r="AH143" s="24">
        <f t="shared" si="80"/>
        <v>0</v>
      </c>
      <c r="AI143" s="22">
        <f t="shared" si="81"/>
        <v>0</v>
      </c>
      <c r="AJ143" s="24">
        <f t="shared" si="82"/>
        <v>0</v>
      </c>
    </row>
    <row r="144" spans="1:36" s="22" customFormat="1" ht="11.25">
      <c r="A144" s="25" t="s">
        <v>153</v>
      </c>
      <c r="B144" s="25"/>
      <c r="C144" s="26">
        <f t="shared" si="71"/>
        <v>0</v>
      </c>
      <c r="D144" s="27">
        <f t="shared" si="72"/>
        <v>0</v>
      </c>
      <c r="E144" s="25"/>
      <c r="F144" s="26"/>
      <c r="G144" s="26"/>
      <c r="H144" s="26"/>
      <c r="I144" s="26">
        <f t="shared" si="73"/>
        <v>0</v>
      </c>
      <c r="J144" s="27">
        <f t="shared" si="74"/>
        <v>0</v>
      </c>
      <c r="K144" s="25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>
        <f t="shared" si="75"/>
        <v>0</v>
      </c>
      <c r="X144" s="27">
        <f t="shared" si="76"/>
        <v>0</v>
      </c>
      <c r="Y144" s="25"/>
      <c r="Z144" s="26"/>
      <c r="AA144" s="26"/>
      <c r="AB144" s="26"/>
      <c r="AC144" s="26"/>
      <c r="AD144" s="26">
        <f t="shared" si="77"/>
        <v>0</v>
      </c>
      <c r="AE144" s="27">
        <f t="shared" si="78"/>
        <v>0</v>
      </c>
      <c r="AF144" s="25"/>
      <c r="AG144" s="26">
        <f t="shared" si="79"/>
        <v>0</v>
      </c>
      <c r="AH144" s="27">
        <f t="shared" si="80"/>
        <v>0</v>
      </c>
      <c r="AI144" s="26">
        <f t="shared" si="81"/>
        <v>0</v>
      </c>
      <c r="AJ144" s="27">
        <f t="shared" si="82"/>
        <v>0</v>
      </c>
    </row>
    <row r="145" spans="1:36" s="22" customFormat="1" ht="11.25">
      <c r="A145" s="23" t="s">
        <v>154</v>
      </c>
      <c r="B145" s="23"/>
      <c r="C145" s="22">
        <f t="shared" si="71"/>
        <v>0</v>
      </c>
      <c r="D145" s="24">
        <f t="shared" si="72"/>
        <v>0</v>
      </c>
      <c r="E145" s="23"/>
      <c r="I145" s="22">
        <f t="shared" si="73"/>
        <v>0</v>
      </c>
      <c r="J145" s="24">
        <f t="shared" si="74"/>
        <v>0</v>
      </c>
      <c r="K145" s="23"/>
      <c r="W145" s="22">
        <f t="shared" si="75"/>
        <v>0</v>
      </c>
      <c r="X145" s="24">
        <f t="shared" si="76"/>
        <v>0</v>
      </c>
      <c r="Y145" s="23"/>
      <c r="AD145" s="22">
        <f t="shared" si="77"/>
        <v>0</v>
      </c>
      <c r="AE145" s="24">
        <f t="shared" si="78"/>
        <v>0</v>
      </c>
      <c r="AF145" s="23"/>
      <c r="AG145" s="22">
        <f t="shared" si="79"/>
        <v>0</v>
      </c>
      <c r="AH145" s="24">
        <f t="shared" si="80"/>
        <v>0</v>
      </c>
      <c r="AI145" s="22">
        <f t="shared" si="81"/>
        <v>0</v>
      </c>
      <c r="AJ145" s="24">
        <f t="shared" si="82"/>
        <v>0</v>
      </c>
    </row>
    <row r="146" spans="1:36" s="22" customFormat="1" ht="11.25">
      <c r="A146" s="25" t="s">
        <v>155</v>
      </c>
      <c r="B146" s="25"/>
      <c r="C146" s="26">
        <f t="shared" si="71"/>
        <v>0</v>
      </c>
      <c r="D146" s="27">
        <f t="shared" si="72"/>
        <v>0</v>
      </c>
      <c r="E146" s="25"/>
      <c r="F146" s="26"/>
      <c r="G146" s="26"/>
      <c r="H146" s="26"/>
      <c r="I146" s="26">
        <f t="shared" si="73"/>
        <v>0</v>
      </c>
      <c r="J146" s="27">
        <f t="shared" si="74"/>
        <v>0</v>
      </c>
      <c r="K146" s="25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>
        <f t="shared" si="75"/>
        <v>0</v>
      </c>
      <c r="X146" s="27">
        <f t="shared" si="76"/>
        <v>0</v>
      </c>
      <c r="Y146" s="25"/>
      <c r="Z146" s="26"/>
      <c r="AA146" s="26"/>
      <c r="AB146" s="26"/>
      <c r="AC146" s="26"/>
      <c r="AD146" s="26">
        <f t="shared" si="77"/>
        <v>0</v>
      </c>
      <c r="AE146" s="27">
        <f t="shared" si="78"/>
        <v>0</v>
      </c>
      <c r="AF146" s="25"/>
      <c r="AG146" s="26">
        <f t="shared" si="79"/>
        <v>0</v>
      </c>
      <c r="AH146" s="27">
        <f t="shared" si="80"/>
        <v>0</v>
      </c>
      <c r="AI146" s="26">
        <f t="shared" si="81"/>
        <v>0</v>
      </c>
      <c r="AJ146" s="27">
        <f t="shared" si="82"/>
        <v>0</v>
      </c>
    </row>
    <row r="147" spans="1:36" s="22" customFormat="1" ht="11.25">
      <c r="A147" s="23" t="s">
        <v>156</v>
      </c>
      <c r="B147" s="23"/>
      <c r="C147" s="22">
        <f t="shared" si="71"/>
        <v>0</v>
      </c>
      <c r="D147" s="24">
        <f t="shared" si="72"/>
        <v>0</v>
      </c>
      <c r="E147" s="23"/>
      <c r="I147" s="22">
        <f t="shared" si="73"/>
        <v>0</v>
      </c>
      <c r="J147" s="24">
        <f t="shared" si="74"/>
        <v>0</v>
      </c>
      <c r="K147" s="23"/>
      <c r="W147" s="22">
        <f t="shared" si="75"/>
        <v>0</v>
      </c>
      <c r="X147" s="24">
        <f t="shared" si="76"/>
        <v>0</v>
      </c>
      <c r="Y147" s="23"/>
      <c r="AD147" s="22">
        <f t="shared" si="77"/>
        <v>0</v>
      </c>
      <c r="AE147" s="24">
        <f t="shared" si="78"/>
        <v>0</v>
      </c>
      <c r="AF147" s="23"/>
      <c r="AG147" s="22">
        <f t="shared" si="79"/>
        <v>0</v>
      </c>
      <c r="AH147" s="24">
        <f t="shared" si="80"/>
        <v>0</v>
      </c>
      <c r="AI147" s="22">
        <f t="shared" si="81"/>
        <v>0</v>
      </c>
      <c r="AJ147" s="24">
        <f t="shared" si="82"/>
        <v>0</v>
      </c>
    </row>
    <row r="148" spans="1:36" s="22" customFormat="1" ht="11.25">
      <c r="A148" s="25" t="s">
        <v>119</v>
      </c>
      <c r="B148" s="25"/>
      <c r="C148" s="26">
        <f t="shared" si="71"/>
        <v>0</v>
      </c>
      <c r="D148" s="27">
        <f t="shared" si="72"/>
        <v>0</v>
      </c>
      <c r="E148" s="25"/>
      <c r="F148" s="26"/>
      <c r="G148" s="26"/>
      <c r="H148" s="26"/>
      <c r="I148" s="26">
        <f t="shared" si="73"/>
        <v>0</v>
      </c>
      <c r="J148" s="27">
        <f t="shared" si="74"/>
        <v>0</v>
      </c>
      <c r="K148" s="25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>
        <f t="shared" si="75"/>
        <v>0</v>
      </c>
      <c r="X148" s="27">
        <f t="shared" si="76"/>
        <v>0</v>
      </c>
      <c r="Y148" s="25"/>
      <c r="Z148" s="26"/>
      <c r="AA148" s="26"/>
      <c r="AB148" s="26"/>
      <c r="AC148" s="26"/>
      <c r="AD148" s="26">
        <f t="shared" si="77"/>
        <v>0</v>
      </c>
      <c r="AE148" s="27">
        <f t="shared" si="78"/>
        <v>0</v>
      </c>
      <c r="AF148" s="25"/>
      <c r="AG148" s="26">
        <f t="shared" si="79"/>
        <v>0</v>
      </c>
      <c r="AH148" s="27">
        <f t="shared" si="80"/>
        <v>0</v>
      </c>
      <c r="AI148" s="26">
        <f t="shared" si="81"/>
        <v>0</v>
      </c>
      <c r="AJ148" s="27">
        <f t="shared" si="82"/>
        <v>0</v>
      </c>
    </row>
    <row r="149" spans="1:36" s="22" customFormat="1" ht="11.25">
      <c r="A149" s="23" t="s">
        <v>120</v>
      </c>
      <c r="B149" s="23"/>
      <c r="C149" s="22">
        <f t="shared" si="71"/>
        <v>0</v>
      </c>
      <c r="D149" s="24">
        <f t="shared" si="72"/>
        <v>0</v>
      </c>
      <c r="E149" s="23"/>
      <c r="I149" s="22">
        <f t="shared" si="73"/>
        <v>0</v>
      </c>
      <c r="J149" s="24">
        <f t="shared" si="74"/>
        <v>0</v>
      </c>
      <c r="K149" s="23"/>
      <c r="W149" s="22">
        <f t="shared" si="75"/>
        <v>0</v>
      </c>
      <c r="X149" s="24">
        <f t="shared" si="76"/>
        <v>0</v>
      </c>
      <c r="Y149" s="23"/>
      <c r="AD149" s="22">
        <f t="shared" si="77"/>
        <v>0</v>
      </c>
      <c r="AE149" s="24">
        <f t="shared" si="78"/>
        <v>0</v>
      </c>
      <c r="AF149" s="23"/>
      <c r="AG149" s="22">
        <f t="shared" si="79"/>
        <v>0</v>
      </c>
      <c r="AH149" s="24">
        <f t="shared" si="80"/>
        <v>0</v>
      </c>
      <c r="AI149" s="22">
        <f t="shared" si="81"/>
        <v>0</v>
      </c>
      <c r="AJ149" s="24">
        <f t="shared" si="82"/>
        <v>0</v>
      </c>
    </row>
    <row r="150" spans="1:36" s="22" customFormat="1" ht="11.25">
      <c r="A150" s="25" t="s">
        <v>157</v>
      </c>
      <c r="B150" s="25">
        <v>5</v>
      </c>
      <c r="C150" s="26">
        <f t="shared" si="71"/>
        <v>5</v>
      </c>
      <c r="D150" s="27">
        <f t="shared" si="72"/>
        <v>10</v>
      </c>
      <c r="E150" s="25"/>
      <c r="F150" s="26"/>
      <c r="G150" s="26"/>
      <c r="H150" s="26"/>
      <c r="I150" s="26">
        <f t="shared" si="73"/>
        <v>0</v>
      </c>
      <c r="J150" s="27">
        <f t="shared" si="74"/>
        <v>0</v>
      </c>
      <c r="K150" s="25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>
        <f t="shared" si="75"/>
        <v>0</v>
      </c>
      <c r="X150" s="27">
        <f t="shared" si="76"/>
        <v>0</v>
      </c>
      <c r="Y150" s="25"/>
      <c r="Z150" s="26"/>
      <c r="AA150" s="26"/>
      <c r="AB150" s="26"/>
      <c r="AC150" s="26"/>
      <c r="AD150" s="26">
        <f t="shared" si="77"/>
        <v>0</v>
      </c>
      <c r="AE150" s="27">
        <f t="shared" si="78"/>
        <v>0</v>
      </c>
      <c r="AF150" s="25"/>
      <c r="AG150" s="26">
        <f t="shared" si="79"/>
        <v>0</v>
      </c>
      <c r="AH150" s="27">
        <f t="shared" si="80"/>
        <v>0</v>
      </c>
      <c r="AI150" s="26">
        <f t="shared" si="81"/>
        <v>5</v>
      </c>
      <c r="AJ150" s="27">
        <f t="shared" si="82"/>
        <v>10</v>
      </c>
    </row>
    <row r="151" spans="1:36" s="22" customFormat="1" ht="11.25">
      <c r="A151" s="23" t="s">
        <v>132</v>
      </c>
      <c r="B151" s="23"/>
      <c r="C151" s="22">
        <f t="shared" si="71"/>
        <v>0</v>
      </c>
      <c r="D151" s="24">
        <f t="shared" si="72"/>
        <v>0</v>
      </c>
      <c r="E151" s="23"/>
      <c r="F151" s="22">
        <v>4</v>
      </c>
      <c r="I151" s="22">
        <f t="shared" si="73"/>
        <v>4</v>
      </c>
      <c r="J151" s="24">
        <f t="shared" si="74"/>
        <v>20</v>
      </c>
      <c r="K151" s="23"/>
      <c r="W151" s="22">
        <f t="shared" si="75"/>
        <v>0</v>
      </c>
      <c r="X151" s="24">
        <f t="shared" si="76"/>
        <v>0</v>
      </c>
      <c r="Y151" s="23"/>
      <c r="AD151" s="22">
        <f t="shared" si="77"/>
        <v>0</v>
      </c>
      <c r="AE151" s="24">
        <f t="shared" si="78"/>
        <v>0</v>
      </c>
      <c r="AF151" s="23"/>
      <c r="AG151" s="22">
        <f t="shared" si="79"/>
        <v>0</v>
      </c>
      <c r="AH151" s="24">
        <f t="shared" si="80"/>
        <v>0</v>
      </c>
      <c r="AI151" s="22">
        <f t="shared" si="81"/>
        <v>4</v>
      </c>
      <c r="AJ151" s="24">
        <f t="shared" si="82"/>
        <v>20</v>
      </c>
    </row>
    <row r="152" spans="1:36" s="22" customFormat="1" ht="11.25">
      <c r="A152" s="25" t="s">
        <v>133</v>
      </c>
      <c r="B152" s="25"/>
      <c r="C152" s="26">
        <f t="shared" si="71"/>
        <v>0</v>
      </c>
      <c r="D152" s="27">
        <f t="shared" si="72"/>
        <v>0</v>
      </c>
      <c r="E152" s="25"/>
      <c r="F152" s="26">
        <v>5</v>
      </c>
      <c r="G152" s="26"/>
      <c r="H152" s="26"/>
      <c r="I152" s="26">
        <f t="shared" si="73"/>
        <v>5</v>
      </c>
      <c r="J152" s="27">
        <f t="shared" si="74"/>
        <v>25</v>
      </c>
      <c r="K152" s="25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>
        <f t="shared" si="75"/>
        <v>0</v>
      </c>
      <c r="X152" s="27">
        <f t="shared" si="76"/>
        <v>0</v>
      </c>
      <c r="Y152" s="25"/>
      <c r="Z152" s="26"/>
      <c r="AA152" s="26"/>
      <c r="AB152" s="26"/>
      <c r="AC152" s="26"/>
      <c r="AD152" s="26">
        <f t="shared" si="77"/>
        <v>0</v>
      </c>
      <c r="AE152" s="27">
        <f t="shared" si="78"/>
        <v>0</v>
      </c>
      <c r="AF152" s="25"/>
      <c r="AG152" s="26">
        <f t="shared" si="79"/>
        <v>0</v>
      </c>
      <c r="AH152" s="27">
        <f t="shared" si="80"/>
        <v>0</v>
      </c>
      <c r="AI152" s="26">
        <f t="shared" si="81"/>
        <v>5</v>
      </c>
      <c r="AJ152" s="27">
        <f t="shared" si="82"/>
        <v>25</v>
      </c>
    </row>
    <row r="153" spans="1:36" s="22" customFormat="1" ht="11.25">
      <c r="A153" s="23" t="s">
        <v>134</v>
      </c>
      <c r="B153" s="23"/>
      <c r="C153" s="22">
        <f aca="true" t="shared" si="83" ref="C153:C179">SUM(B153)</f>
        <v>0</v>
      </c>
      <c r="D153" s="24">
        <f aca="true" t="shared" si="84" ref="D153:D179">(B153*B$6)</f>
        <v>0</v>
      </c>
      <c r="E153" s="23"/>
      <c r="F153" s="22">
        <v>3</v>
      </c>
      <c r="I153" s="22">
        <f aca="true" t="shared" si="85" ref="I153:I179">SUM(E153:H153)</f>
        <v>3</v>
      </c>
      <c r="J153" s="24">
        <f aca="true" t="shared" si="86" ref="J153:J179">(E153*E$6)+(F153*F$6)+(G153*G$6)+(H153*H$6)</f>
        <v>15</v>
      </c>
      <c r="K153" s="23"/>
      <c r="W153" s="22">
        <f aca="true" t="shared" si="87" ref="W153:W179">SUM(K153:V153)</f>
        <v>0</v>
      </c>
      <c r="X153" s="24">
        <f aca="true" t="shared" si="88" ref="X153:X179">(K153*K$6)+(L153*L$6)+(M153*M$6)+(N153*N$6)+(O153*O$6)+(P153*P$6)+(Q153*Q$6)+(R153*R$6)+(S153*S$6)+(T153*T$6)+(U153*U$6)+(V153*V$6)</f>
        <v>0</v>
      </c>
      <c r="Y153" s="23"/>
      <c r="AD153" s="22">
        <f aca="true" t="shared" si="89" ref="AD153:AD179">SUM(Y153:AC153)</f>
        <v>0</v>
      </c>
      <c r="AE153" s="24">
        <f aca="true" t="shared" si="90" ref="AE153:AE179">(Y153*Y$6)+(Z153*Z$6)+(AA153*AA$6)+(AB153*AB$6)+(AC153*AC$6)</f>
        <v>0</v>
      </c>
      <c r="AF153" s="23"/>
      <c r="AG153" s="22">
        <f aca="true" t="shared" si="91" ref="AG153:AG179">SUM(AF153)</f>
        <v>0</v>
      </c>
      <c r="AH153" s="24">
        <f aca="true" t="shared" si="92" ref="AH153:AH179">(AF153*AF$6)</f>
        <v>0</v>
      </c>
      <c r="AI153" s="22">
        <f aca="true" t="shared" si="93" ref="AI153:AI179">SUM(C153,I153,W153,AD153,AG153)</f>
        <v>3</v>
      </c>
      <c r="AJ153" s="24">
        <f aca="true" t="shared" si="94" ref="AJ153:AJ179">SUM(D153,J153,X153,AE153,AH153)</f>
        <v>15</v>
      </c>
    </row>
    <row r="154" spans="1:36" s="22" customFormat="1" ht="11.25">
      <c r="A154" s="25" t="s">
        <v>135</v>
      </c>
      <c r="B154" s="25"/>
      <c r="C154" s="26">
        <f t="shared" si="83"/>
        <v>0</v>
      </c>
      <c r="D154" s="27">
        <f t="shared" si="84"/>
        <v>0</v>
      </c>
      <c r="E154" s="25"/>
      <c r="F154" s="26">
        <v>2</v>
      </c>
      <c r="G154" s="26"/>
      <c r="H154" s="26"/>
      <c r="I154" s="26">
        <f t="shared" si="85"/>
        <v>2</v>
      </c>
      <c r="J154" s="27">
        <f t="shared" si="86"/>
        <v>10</v>
      </c>
      <c r="K154" s="25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>
        <f t="shared" si="87"/>
        <v>0</v>
      </c>
      <c r="X154" s="27">
        <f t="shared" si="88"/>
        <v>0</v>
      </c>
      <c r="Y154" s="25"/>
      <c r="Z154" s="26"/>
      <c r="AA154" s="26"/>
      <c r="AB154" s="26"/>
      <c r="AC154" s="26"/>
      <c r="AD154" s="26">
        <f t="shared" si="89"/>
        <v>0</v>
      </c>
      <c r="AE154" s="27">
        <f t="shared" si="90"/>
        <v>0</v>
      </c>
      <c r="AF154" s="25"/>
      <c r="AG154" s="26">
        <f t="shared" si="91"/>
        <v>0</v>
      </c>
      <c r="AH154" s="27">
        <f t="shared" si="92"/>
        <v>0</v>
      </c>
      <c r="AI154" s="26">
        <f t="shared" si="93"/>
        <v>2</v>
      </c>
      <c r="AJ154" s="27">
        <f t="shared" si="94"/>
        <v>10</v>
      </c>
    </row>
    <row r="155" spans="1:36" s="22" customFormat="1" ht="11.25">
      <c r="A155" s="23" t="s">
        <v>118</v>
      </c>
      <c r="B155" s="23"/>
      <c r="C155" s="22">
        <f t="shared" si="83"/>
        <v>0</v>
      </c>
      <c r="D155" s="24">
        <f t="shared" si="84"/>
        <v>0</v>
      </c>
      <c r="E155" s="23"/>
      <c r="F155" s="22">
        <v>4</v>
      </c>
      <c r="I155" s="22">
        <f t="shared" si="85"/>
        <v>4</v>
      </c>
      <c r="J155" s="24">
        <f t="shared" si="86"/>
        <v>20</v>
      </c>
      <c r="K155" s="23"/>
      <c r="W155" s="22">
        <f t="shared" si="87"/>
        <v>0</v>
      </c>
      <c r="X155" s="24">
        <f t="shared" si="88"/>
        <v>0</v>
      </c>
      <c r="Y155" s="23"/>
      <c r="AD155" s="22">
        <f t="shared" si="89"/>
        <v>0</v>
      </c>
      <c r="AE155" s="24">
        <f t="shared" si="90"/>
        <v>0</v>
      </c>
      <c r="AF155" s="23"/>
      <c r="AG155" s="22">
        <f t="shared" si="91"/>
        <v>0</v>
      </c>
      <c r="AH155" s="24">
        <f t="shared" si="92"/>
        <v>0</v>
      </c>
      <c r="AI155" s="22">
        <f t="shared" si="93"/>
        <v>4</v>
      </c>
      <c r="AJ155" s="24">
        <f t="shared" si="94"/>
        <v>20</v>
      </c>
    </row>
    <row r="156" spans="1:36" s="22" customFormat="1" ht="11.25">
      <c r="A156" s="25" t="s">
        <v>121</v>
      </c>
      <c r="B156" s="25"/>
      <c r="C156" s="26">
        <f t="shared" si="83"/>
        <v>0</v>
      </c>
      <c r="D156" s="27">
        <f t="shared" si="84"/>
        <v>0</v>
      </c>
      <c r="E156" s="25"/>
      <c r="F156" s="26">
        <v>3</v>
      </c>
      <c r="G156" s="26"/>
      <c r="H156" s="26"/>
      <c r="I156" s="26">
        <f t="shared" si="85"/>
        <v>3</v>
      </c>
      <c r="J156" s="27">
        <f t="shared" si="86"/>
        <v>15</v>
      </c>
      <c r="K156" s="25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>
        <f t="shared" si="87"/>
        <v>0</v>
      </c>
      <c r="X156" s="27">
        <f t="shared" si="88"/>
        <v>0</v>
      </c>
      <c r="Y156" s="25"/>
      <c r="Z156" s="26"/>
      <c r="AA156" s="26"/>
      <c r="AB156" s="26"/>
      <c r="AC156" s="26"/>
      <c r="AD156" s="26">
        <f t="shared" si="89"/>
        <v>0</v>
      </c>
      <c r="AE156" s="27">
        <f t="shared" si="90"/>
        <v>0</v>
      </c>
      <c r="AF156" s="25"/>
      <c r="AG156" s="26">
        <f t="shared" si="91"/>
        <v>0</v>
      </c>
      <c r="AH156" s="27">
        <f t="shared" si="92"/>
        <v>0</v>
      </c>
      <c r="AI156" s="26">
        <f t="shared" si="93"/>
        <v>3</v>
      </c>
      <c r="AJ156" s="27">
        <f t="shared" si="94"/>
        <v>15</v>
      </c>
    </row>
    <row r="157" spans="1:36" s="22" customFormat="1" ht="11.25">
      <c r="A157" s="23" t="s">
        <v>158</v>
      </c>
      <c r="B157" s="23"/>
      <c r="C157" s="22">
        <f t="shared" si="83"/>
        <v>0</v>
      </c>
      <c r="D157" s="24">
        <f t="shared" si="84"/>
        <v>0</v>
      </c>
      <c r="E157" s="23"/>
      <c r="I157" s="22">
        <f t="shared" si="85"/>
        <v>0</v>
      </c>
      <c r="J157" s="24">
        <f t="shared" si="86"/>
        <v>0</v>
      </c>
      <c r="K157" s="23"/>
      <c r="W157" s="22">
        <f t="shared" si="87"/>
        <v>0</v>
      </c>
      <c r="X157" s="24">
        <f t="shared" si="88"/>
        <v>0</v>
      </c>
      <c r="Y157" s="23"/>
      <c r="AD157" s="22">
        <f t="shared" si="89"/>
        <v>0</v>
      </c>
      <c r="AE157" s="24">
        <f t="shared" si="90"/>
        <v>0</v>
      </c>
      <c r="AF157" s="23"/>
      <c r="AG157" s="22">
        <f t="shared" si="91"/>
        <v>0</v>
      </c>
      <c r="AH157" s="24">
        <f t="shared" si="92"/>
        <v>0</v>
      </c>
      <c r="AI157" s="22">
        <f t="shared" si="93"/>
        <v>0</v>
      </c>
      <c r="AJ157" s="24">
        <f t="shared" si="94"/>
        <v>0</v>
      </c>
    </row>
    <row r="158" spans="1:36" s="22" customFormat="1" ht="11.25">
      <c r="A158" s="28" t="s">
        <v>159</v>
      </c>
      <c r="B158" s="28"/>
      <c r="C158" s="29">
        <f t="shared" si="83"/>
        <v>0</v>
      </c>
      <c r="D158" s="30">
        <f t="shared" si="84"/>
        <v>0</v>
      </c>
      <c r="E158" s="28"/>
      <c r="F158" s="29"/>
      <c r="G158" s="29"/>
      <c r="H158" s="29"/>
      <c r="I158" s="29">
        <f t="shared" si="85"/>
        <v>0</v>
      </c>
      <c r="J158" s="30">
        <f t="shared" si="86"/>
        <v>0</v>
      </c>
      <c r="K158" s="28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>
        <f t="shared" si="87"/>
        <v>0</v>
      </c>
      <c r="X158" s="30">
        <f t="shared" si="88"/>
        <v>0</v>
      </c>
      <c r="Y158" s="28"/>
      <c r="Z158" s="29"/>
      <c r="AA158" s="29"/>
      <c r="AB158" s="29"/>
      <c r="AC158" s="29"/>
      <c r="AD158" s="29">
        <f t="shared" si="89"/>
        <v>0</v>
      </c>
      <c r="AE158" s="30">
        <f t="shared" si="90"/>
        <v>0</v>
      </c>
      <c r="AF158" s="28"/>
      <c r="AG158" s="29">
        <f t="shared" si="91"/>
        <v>0</v>
      </c>
      <c r="AH158" s="30">
        <f t="shared" si="92"/>
        <v>0</v>
      </c>
      <c r="AI158" s="29">
        <f t="shared" si="93"/>
        <v>0</v>
      </c>
      <c r="AJ158" s="30">
        <f t="shared" si="94"/>
        <v>0</v>
      </c>
    </row>
    <row r="159" spans="1:36" s="22" customFormat="1" ht="11.25">
      <c r="A159" s="34" t="s">
        <v>160</v>
      </c>
      <c r="B159" s="34"/>
      <c r="C159" s="35">
        <f t="shared" si="83"/>
        <v>0</v>
      </c>
      <c r="D159" s="36">
        <f t="shared" si="84"/>
        <v>0</v>
      </c>
      <c r="E159" s="34"/>
      <c r="F159" s="35"/>
      <c r="G159" s="35"/>
      <c r="H159" s="35"/>
      <c r="I159" s="35">
        <f t="shared" si="85"/>
        <v>0</v>
      </c>
      <c r="J159" s="36">
        <f t="shared" si="86"/>
        <v>0</v>
      </c>
      <c r="K159" s="34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>
        <f t="shared" si="87"/>
        <v>0</v>
      </c>
      <c r="X159" s="36">
        <f t="shared" si="88"/>
        <v>0</v>
      </c>
      <c r="Y159" s="34"/>
      <c r="Z159" s="35"/>
      <c r="AA159" s="35"/>
      <c r="AB159" s="35"/>
      <c r="AC159" s="35"/>
      <c r="AD159" s="35">
        <f t="shared" si="89"/>
        <v>0</v>
      </c>
      <c r="AE159" s="36">
        <f t="shared" si="90"/>
        <v>0</v>
      </c>
      <c r="AF159" s="34"/>
      <c r="AG159" s="35">
        <f t="shared" si="91"/>
        <v>0</v>
      </c>
      <c r="AH159" s="36">
        <f t="shared" si="92"/>
        <v>0</v>
      </c>
      <c r="AI159" s="35">
        <f t="shared" si="93"/>
        <v>0</v>
      </c>
      <c r="AJ159" s="36">
        <f t="shared" si="94"/>
        <v>0</v>
      </c>
    </row>
    <row r="160" spans="1:36" s="22" customFormat="1" ht="11.25">
      <c r="A160" s="25" t="s">
        <v>161</v>
      </c>
      <c r="B160" s="25"/>
      <c r="C160" s="26">
        <f t="shared" si="83"/>
        <v>0</v>
      </c>
      <c r="D160" s="27">
        <f t="shared" si="84"/>
        <v>0</v>
      </c>
      <c r="E160" s="25"/>
      <c r="F160" s="26"/>
      <c r="G160" s="26"/>
      <c r="H160" s="26"/>
      <c r="I160" s="26">
        <f t="shared" si="85"/>
        <v>0</v>
      </c>
      <c r="J160" s="27">
        <f t="shared" si="86"/>
        <v>0</v>
      </c>
      <c r="K160" s="25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>
        <f t="shared" si="87"/>
        <v>0</v>
      </c>
      <c r="X160" s="27">
        <f t="shared" si="88"/>
        <v>0</v>
      </c>
      <c r="Y160" s="25"/>
      <c r="Z160" s="26"/>
      <c r="AA160" s="26"/>
      <c r="AB160" s="26"/>
      <c r="AC160" s="26"/>
      <c r="AD160" s="26">
        <f t="shared" si="89"/>
        <v>0</v>
      </c>
      <c r="AE160" s="27">
        <f t="shared" si="90"/>
        <v>0</v>
      </c>
      <c r="AF160" s="25"/>
      <c r="AG160" s="26">
        <f t="shared" si="91"/>
        <v>0</v>
      </c>
      <c r="AH160" s="27">
        <f t="shared" si="92"/>
        <v>0</v>
      </c>
      <c r="AI160" s="26">
        <f t="shared" si="93"/>
        <v>0</v>
      </c>
      <c r="AJ160" s="27">
        <f t="shared" si="94"/>
        <v>0</v>
      </c>
    </row>
    <row r="161" spans="1:36" s="22" customFormat="1" ht="11.25">
      <c r="A161" s="23" t="s">
        <v>162</v>
      </c>
      <c r="B161" s="23"/>
      <c r="C161" s="22">
        <f t="shared" si="83"/>
        <v>0</v>
      </c>
      <c r="D161" s="24">
        <f t="shared" si="84"/>
        <v>0</v>
      </c>
      <c r="E161" s="23"/>
      <c r="I161" s="22">
        <f t="shared" si="85"/>
        <v>0</v>
      </c>
      <c r="J161" s="24">
        <f t="shared" si="86"/>
        <v>0</v>
      </c>
      <c r="K161" s="23"/>
      <c r="W161" s="22">
        <f t="shared" si="87"/>
        <v>0</v>
      </c>
      <c r="X161" s="24">
        <f t="shared" si="88"/>
        <v>0</v>
      </c>
      <c r="Y161" s="23"/>
      <c r="AD161" s="22">
        <f t="shared" si="89"/>
        <v>0</v>
      </c>
      <c r="AE161" s="24">
        <f t="shared" si="90"/>
        <v>0</v>
      </c>
      <c r="AF161" s="23"/>
      <c r="AG161" s="22">
        <f t="shared" si="91"/>
        <v>0</v>
      </c>
      <c r="AH161" s="24">
        <f t="shared" si="92"/>
        <v>0</v>
      </c>
      <c r="AI161" s="22">
        <f t="shared" si="93"/>
        <v>0</v>
      </c>
      <c r="AJ161" s="24">
        <f t="shared" si="94"/>
        <v>0</v>
      </c>
    </row>
    <row r="162" spans="1:36" s="22" customFormat="1" ht="11.25">
      <c r="A162" s="25" t="s">
        <v>163</v>
      </c>
      <c r="B162" s="25"/>
      <c r="C162" s="26">
        <f t="shared" si="83"/>
        <v>0</v>
      </c>
      <c r="D162" s="27">
        <f t="shared" si="84"/>
        <v>0</v>
      </c>
      <c r="E162" s="25"/>
      <c r="F162" s="26"/>
      <c r="G162" s="26"/>
      <c r="H162" s="26"/>
      <c r="I162" s="26">
        <f t="shared" si="85"/>
        <v>0</v>
      </c>
      <c r="J162" s="27">
        <f t="shared" si="86"/>
        <v>0</v>
      </c>
      <c r="K162" s="25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>
        <f t="shared" si="87"/>
        <v>0</v>
      </c>
      <c r="X162" s="27">
        <f t="shared" si="88"/>
        <v>0</v>
      </c>
      <c r="Y162" s="25"/>
      <c r="Z162" s="26"/>
      <c r="AA162" s="26"/>
      <c r="AB162" s="26"/>
      <c r="AC162" s="26"/>
      <c r="AD162" s="26">
        <f t="shared" si="89"/>
        <v>0</v>
      </c>
      <c r="AE162" s="27">
        <f t="shared" si="90"/>
        <v>0</v>
      </c>
      <c r="AF162" s="25"/>
      <c r="AG162" s="26">
        <f t="shared" si="91"/>
        <v>0</v>
      </c>
      <c r="AH162" s="27">
        <f t="shared" si="92"/>
        <v>0</v>
      </c>
      <c r="AI162" s="26">
        <f t="shared" si="93"/>
        <v>0</v>
      </c>
      <c r="AJ162" s="27">
        <f t="shared" si="94"/>
        <v>0</v>
      </c>
    </row>
    <row r="163" spans="1:36" s="22" customFormat="1" ht="11.25">
      <c r="A163" s="23" t="s">
        <v>131</v>
      </c>
      <c r="B163" s="23">
        <v>7</v>
      </c>
      <c r="C163" s="22">
        <f t="shared" si="83"/>
        <v>7</v>
      </c>
      <c r="D163" s="24">
        <f t="shared" si="84"/>
        <v>14</v>
      </c>
      <c r="E163" s="23"/>
      <c r="I163" s="22">
        <f t="shared" si="85"/>
        <v>0</v>
      </c>
      <c r="J163" s="24">
        <f t="shared" si="86"/>
        <v>0</v>
      </c>
      <c r="K163" s="23"/>
      <c r="W163" s="22">
        <f t="shared" si="87"/>
        <v>0</v>
      </c>
      <c r="X163" s="24">
        <f t="shared" si="88"/>
        <v>0</v>
      </c>
      <c r="Y163" s="23"/>
      <c r="AD163" s="22">
        <f t="shared" si="89"/>
        <v>0</v>
      </c>
      <c r="AE163" s="24">
        <f t="shared" si="90"/>
        <v>0</v>
      </c>
      <c r="AF163" s="23"/>
      <c r="AG163" s="22">
        <f t="shared" si="91"/>
        <v>0</v>
      </c>
      <c r="AH163" s="24">
        <f t="shared" si="92"/>
        <v>0</v>
      </c>
      <c r="AI163" s="22">
        <f t="shared" si="93"/>
        <v>7</v>
      </c>
      <c r="AJ163" s="24">
        <f t="shared" si="94"/>
        <v>14</v>
      </c>
    </row>
    <row r="164" spans="1:36" s="22" customFormat="1" ht="11.25">
      <c r="A164" s="25" t="s">
        <v>164</v>
      </c>
      <c r="B164" s="25"/>
      <c r="C164" s="26">
        <f t="shared" si="83"/>
        <v>0</v>
      </c>
      <c r="D164" s="27">
        <f t="shared" si="84"/>
        <v>0</v>
      </c>
      <c r="E164" s="25"/>
      <c r="F164" s="26">
        <v>11</v>
      </c>
      <c r="G164" s="26"/>
      <c r="H164" s="26"/>
      <c r="I164" s="26">
        <f t="shared" si="85"/>
        <v>11</v>
      </c>
      <c r="J164" s="27">
        <f t="shared" si="86"/>
        <v>55</v>
      </c>
      <c r="K164" s="25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>
        <f t="shared" si="87"/>
        <v>0</v>
      </c>
      <c r="X164" s="27">
        <f t="shared" si="88"/>
        <v>0</v>
      </c>
      <c r="Y164" s="25"/>
      <c r="Z164" s="26"/>
      <c r="AA164" s="26"/>
      <c r="AB164" s="26"/>
      <c r="AC164" s="26"/>
      <c r="AD164" s="26">
        <f t="shared" si="89"/>
        <v>0</v>
      </c>
      <c r="AE164" s="27">
        <f t="shared" si="90"/>
        <v>0</v>
      </c>
      <c r="AF164" s="25"/>
      <c r="AG164" s="26">
        <f t="shared" si="91"/>
        <v>0</v>
      </c>
      <c r="AH164" s="27">
        <f t="shared" si="92"/>
        <v>0</v>
      </c>
      <c r="AI164" s="26">
        <f t="shared" si="93"/>
        <v>11</v>
      </c>
      <c r="AJ164" s="27">
        <f t="shared" si="94"/>
        <v>55</v>
      </c>
    </row>
    <row r="165" spans="1:36" s="22" customFormat="1" ht="11.25">
      <c r="A165" s="23" t="s">
        <v>165</v>
      </c>
      <c r="B165" s="23">
        <v>3</v>
      </c>
      <c r="C165" s="22">
        <f t="shared" si="83"/>
        <v>3</v>
      </c>
      <c r="D165" s="24">
        <f t="shared" si="84"/>
        <v>6</v>
      </c>
      <c r="E165" s="23"/>
      <c r="I165" s="22">
        <f t="shared" si="85"/>
        <v>0</v>
      </c>
      <c r="J165" s="24">
        <f t="shared" si="86"/>
        <v>0</v>
      </c>
      <c r="K165" s="23"/>
      <c r="W165" s="22">
        <f t="shared" si="87"/>
        <v>0</v>
      </c>
      <c r="X165" s="24">
        <f t="shared" si="88"/>
        <v>0</v>
      </c>
      <c r="Y165" s="23"/>
      <c r="AD165" s="22">
        <f t="shared" si="89"/>
        <v>0</v>
      </c>
      <c r="AE165" s="24">
        <f t="shared" si="90"/>
        <v>0</v>
      </c>
      <c r="AF165" s="23"/>
      <c r="AG165" s="22">
        <f t="shared" si="91"/>
        <v>0</v>
      </c>
      <c r="AH165" s="24">
        <f t="shared" si="92"/>
        <v>0</v>
      </c>
      <c r="AI165" s="22">
        <f t="shared" si="93"/>
        <v>3</v>
      </c>
      <c r="AJ165" s="24">
        <f t="shared" si="94"/>
        <v>6</v>
      </c>
    </row>
    <row r="166" spans="1:36" s="22" customFormat="1" ht="11.25">
      <c r="A166" s="25" t="s">
        <v>117</v>
      </c>
      <c r="B166" s="25">
        <v>36</v>
      </c>
      <c r="C166" s="26">
        <f t="shared" si="83"/>
        <v>36</v>
      </c>
      <c r="D166" s="27">
        <f t="shared" si="84"/>
        <v>72</v>
      </c>
      <c r="E166" s="25"/>
      <c r="F166" s="26"/>
      <c r="G166" s="26"/>
      <c r="H166" s="26"/>
      <c r="I166" s="26">
        <f t="shared" si="85"/>
        <v>0</v>
      </c>
      <c r="J166" s="27">
        <f t="shared" si="86"/>
        <v>0</v>
      </c>
      <c r="K166" s="25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>
        <f t="shared" si="87"/>
        <v>0</v>
      </c>
      <c r="X166" s="27">
        <f t="shared" si="88"/>
        <v>0</v>
      </c>
      <c r="Y166" s="25"/>
      <c r="Z166" s="26"/>
      <c r="AA166" s="26"/>
      <c r="AB166" s="26"/>
      <c r="AC166" s="26"/>
      <c r="AD166" s="26">
        <f t="shared" si="89"/>
        <v>0</v>
      </c>
      <c r="AE166" s="27">
        <f t="shared" si="90"/>
        <v>0</v>
      </c>
      <c r="AF166" s="25"/>
      <c r="AG166" s="26">
        <f t="shared" si="91"/>
        <v>0</v>
      </c>
      <c r="AH166" s="27">
        <f t="shared" si="92"/>
        <v>0</v>
      </c>
      <c r="AI166" s="26">
        <f t="shared" si="93"/>
        <v>36</v>
      </c>
      <c r="AJ166" s="27">
        <f t="shared" si="94"/>
        <v>72</v>
      </c>
    </row>
    <row r="167" spans="1:36" s="22" customFormat="1" ht="11.25">
      <c r="A167" s="23" t="s">
        <v>166</v>
      </c>
      <c r="B167" s="23">
        <v>3</v>
      </c>
      <c r="C167" s="22">
        <f t="shared" si="83"/>
        <v>3</v>
      </c>
      <c r="D167" s="24">
        <f t="shared" si="84"/>
        <v>6</v>
      </c>
      <c r="E167" s="23"/>
      <c r="I167" s="22">
        <f t="shared" si="85"/>
        <v>0</v>
      </c>
      <c r="J167" s="24">
        <f t="shared" si="86"/>
        <v>0</v>
      </c>
      <c r="K167" s="23"/>
      <c r="W167" s="22">
        <f t="shared" si="87"/>
        <v>0</v>
      </c>
      <c r="X167" s="24">
        <f t="shared" si="88"/>
        <v>0</v>
      </c>
      <c r="Y167" s="23"/>
      <c r="AD167" s="22">
        <f t="shared" si="89"/>
        <v>0</v>
      </c>
      <c r="AE167" s="24">
        <f t="shared" si="90"/>
        <v>0</v>
      </c>
      <c r="AF167" s="23"/>
      <c r="AG167" s="22">
        <f t="shared" si="91"/>
        <v>0</v>
      </c>
      <c r="AH167" s="24">
        <f t="shared" si="92"/>
        <v>0</v>
      </c>
      <c r="AI167" s="22">
        <f t="shared" si="93"/>
        <v>3</v>
      </c>
      <c r="AJ167" s="24">
        <f t="shared" si="94"/>
        <v>6</v>
      </c>
    </row>
    <row r="168" spans="1:36" s="22" customFormat="1" ht="11.25">
      <c r="A168" s="25" t="s">
        <v>127</v>
      </c>
      <c r="B168" s="25">
        <v>8</v>
      </c>
      <c r="C168" s="26">
        <f t="shared" si="83"/>
        <v>8</v>
      </c>
      <c r="D168" s="27">
        <f t="shared" si="84"/>
        <v>16</v>
      </c>
      <c r="E168" s="25"/>
      <c r="F168" s="26"/>
      <c r="G168" s="26"/>
      <c r="H168" s="26"/>
      <c r="I168" s="26">
        <f t="shared" si="85"/>
        <v>0</v>
      </c>
      <c r="J168" s="27">
        <f t="shared" si="86"/>
        <v>0</v>
      </c>
      <c r="K168" s="25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>
        <f t="shared" si="87"/>
        <v>0</v>
      </c>
      <c r="X168" s="27">
        <f t="shared" si="88"/>
        <v>0</v>
      </c>
      <c r="Y168" s="25"/>
      <c r="Z168" s="26"/>
      <c r="AA168" s="26"/>
      <c r="AB168" s="26"/>
      <c r="AC168" s="26"/>
      <c r="AD168" s="26">
        <f t="shared" si="89"/>
        <v>0</v>
      </c>
      <c r="AE168" s="27">
        <f t="shared" si="90"/>
        <v>0</v>
      </c>
      <c r="AF168" s="25"/>
      <c r="AG168" s="26">
        <f t="shared" si="91"/>
        <v>0</v>
      </c>
      <c r="AH168" s="27">
        <f t="shared" si="92"/>
        <v>0</v>
      </c>
      <c r="AI168" s="26">
        <f t="shared" si="93"/>
        <v>8</v>
      </c>
      <c r="AJ168" s="27">
        <f t="shared" si="94"/>
        <v>16</v>
      </c>
    </row>
    <row r="169" spans="1:36" s="22" customFormat="1" ht="11.25">
      <c r="A169" s="23" t="s">
        <v>129</v>
      </c>
      <c r="B169" s="23">
        <v>16</v>
      </c>
      <c r="C169" s="22">
        <f t="shared" si="83"/>
        <v>16</v>
      </c>
      <c r="D169" s="24">
        <f t="shared" si="84"/>
        <v>32</v>
      </c>
      <c r="E169" s="23"/>
      <c r="I169" s="22">
        <f t="shared" si="85"/>
        <v>0</v>
      </c>
      <c r="J169" s="24">
        <f t="shared" si="86"/>
        <v>0</v>
      </c>
      <c r="K169" s="23"/>
      <c r="W169" s="22">
        <f t="shared" si="87"/>
        <v>0</v>
      </c>
      <c r="X169" s="24">
        <f t="shared" si="88"/>
        <v>0</v>
      </c>
      <c r="Y169" s="23"/>
      <c r="AD169" s="22">
        <f t="shared" si="89"/>
        <v>0</v>
      </c>
      <c r="AE169" s="24">
        <f t="shared" si="90"/>
        <v>0</v>
      </c>
      <c r="AF169" s="23">
        <v>6</v>
      </c>
      <c r="AG169" s="22">
        <f t="shared" si="91"/>
        <v>6</v>
      </c>
      <c r="AH169" s="24">
        <f t="shared" si="92"/>
        <v>6</v>
      </c>
      <c r="AI169" s="22">
        <f t="shared" si="93"/>
        <v>22</v>
      </c>
      <c r="AJ169" s="24">
        <f t="shared" si="94"/>
        <v>38</v>
      </c>
    </row>
    <row r="170" spans="1:36" s="22" customFormat="1" ht="11.25">
      <c r="A170" s="25" t="s">
        <v>130</v>
      </c>
      <c r="B170" s="25">
        <v>5</v>
      </c>
      <c r="C170" s="26">
        <f t="shared" si="83"/>
        <v>5</v>
      </c>
      <c r="D170" s="27">
        <f t="shared" si="84"/>
        <v>10</v>
      </c>
      <c r="E170" s="25"/>
      <c r="F170" s="26"/>
      <c r="G170" s="26"/>
      <c r="H170" s="26"/>
      <c r="I170" s="26">
        <f t="shared" si="85"/>
        <v>0</v>
      </c>
      <c r="J170" s="27">
        <f t="shared" si="86"/>
        <v>0</v>
      </c>
      <c r="K170" s="25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>
        <f t="shared" si="87"/>
        <v>0</v>
      </c>
      <c r="X170" s="27">
        <f t="shared" si="88"/>
        <v>0</v>
      </c>
      <c r="Y170" s="25"/>
      <c r="Z170" s="26"/>
      <c r="AA170" s="26"/>
      <c r="AB170" s="26"/>
      <c r="AC170" s="26"/>
      <c r="AD170" s="26">
        <f t="shared" si="89"/>
        <v>0</v>
      </c>
      <c r="AE170" s="27">
        <f t="shared" si="90"/>
        <v>0</v>
      </c>
      <c r="AF170" s="25"/>
      <c r="AG170" s="26">
        <f t="shared" si="91"/>
        <v>0</v>
      </c>
      <c r="AH170" s="27">
        <f t="shared" si="92"/>
        <v>0</v>
      </c>
      <c r="AI170" s="26">
        <f t="shared" si="93"/>
        <v>5</v>
      </c>
      <c r="AJ170" s="27">
        <f t="shared" si="94"/>
        <v>10</v>
      </c>
    </row>
    <row r="171" spans="1:36" s="22" customFormat="1" ht="11.25">
      <c r="A171" s="23" t="s">
        <v>167</v>
      </c>
      <c r="B171" s="23"/>
      <c r="C171" s="22">
        <f t="shared" si="83"/>
        <v>0</v>
      </c>
      <c r="D171" s="24">
        <f t="shared" si="84"/>
        <v>0</v>
      </c>
      <c r="E171" s="23"/>
      <c r="I171" s="22">
        <f t="shared" si="85"/>
        <v>0</v>
      </c>
      <c r="J171" s="24">
        <f t="shared" si="86"/>
        <v>0</v>
      </c>
      <c r="K171" s="23"/>
      <c r="W171" s="22">
        <f t="shared" si="87"/>
        <v>0</v>
      </c>
      <c r="X171" s="24">
        <f t="shared" si="88"/>
        <v>0</v>
      </c>
      <c r="Y171" s="23"/>
      <c r="AD171" s="22">
        <f t="shared" si="89"/>
        <v>0</v>
      </c>
      <c r="AE171" s="24">
        <f t="shared" si="90"/>
        <v>0</v>
      </c>
      <c r="AF171" s="23"/>
      <c r="AG171" s="22">
        <f t="shared" si="91"/>
        <v>0</v>
      </c>
      <c r="AH171" s="24">
        <f t="shared" si="92"/>
        <v>0</v>
      </c>
      <c r="AI171" s="22">
        <f t="shared" si="93"/>
        <v>0</v>
      </c>
      <c r="AJ171" s="24">
        <f t="shared" si="94"/>
        <v>0</v>
      </c>
    </row>
    <row r="172" spans="1:36" s="22" customFormat="1" ht="11.25">
      <c r="A172" s="25" t="s">
        <v>168</v>
      </c>
      <c r="B172" s="25"/>
      <c r="C172" s="26">
        <f t="shared" si="83"/>
        <v>0</v>
      </c>
      <c r="D172" s="27">
        <f t="shared" si="84"/>
        <v>0</v>
      </c>
      <c r="E172" s="25">
        <v>1</v>
      </c>
      <c r="F172" s="26">
        <v>3</v>
      </c>
      <c r="G172" s="26"/>
      <c r="H172" s="26"/>
      <c r="I172" s="26">
        <f t="shared" si="85"/>
        <v>4</v>
      </c>
      <c r="J172" s="27">
        <f t="shared" si="86"/>
        <v>18</v>
      </c>
      <c r="K172" s="25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>
        <f t="shared" si="87"/>
        <v>0</v>
      </c>
      <c r="X172" s="27">
        <f t="shared" si="88"/>
        <v>0</v>
      </c>
      <c r="Y172" s="25"/>
      <c r="Z172" s="26"/>
      <c r="AA172" s="26"/>
      <c r="AB172" s="26"/>
      <c r="AC172" s="26"/>
      <c r="AD172" s="26">
        <f t="shared" si="89"/>
        <v>0</v>
      </c>
      <c r="AE172" s="27">
        <f t="shared" si="90"/>
        <v>0</v>
      </c>
      <c r="AF172" s="25"/>
      <c r="AG172" s="26">
        <f t="shared" si="91"/>
        <v>0</v>
      </c>
      <c r="AH172" s="27">
        <f t="shared" si="92"/>
        <v>0</v>
      </c>
      <c r="AI172" s="26">
        <f t="shared" si="93"/>
        <v>4</v>
      </c>
      <c r="AJ172" s="27">
        <f t="shared" si="94"/>
        <v>18</v>
      </c>
    </row>
    <row r="173" spans="1:36" s="22" customFormat="1" ht="11.25">
      <c r="A173" s="23" t="s">
        <v>169</v>
      </c>
      <c r="B173" s="23"/>
      <c r="C173" s="22">
        <f t="shared" si="83"/>
        <v>0</v>
      </c>
      <c r="D173" s="24">
        <f t="shared" si="84"/>
        <v>0</v>
      </c>
      <c r="E173" s="23">
        <v>1</v>
      </c>
      <c r="F173" s="22">
        <v>3</v>
      </c>
      <c r="I173" s="22">
        <f t="shared" si="85"/>
        <v>4</v>
      </c>
      <c r="J173" s="24">
        <f t="shared" si="86"/>
        <v>18</v>
      </c>
      <c r="K173" s="23"/>
      <c r="W173" s="22">
        <f t="shared" si="87"/>
        <v>0</v>
      </c>
      <c r="X173" s="24">
        <f t="shared" si="88"/>
        <v>0</v>
      </c>
      <c r="Y173" s="23"/>
      <c r="AD173" s="22">
        <f t="shared" si="89"/>
        <v>0</v>
      </c>
      <c r="AE173" s="24">
        <f t="shared" si="90"/>
        <v>0</v>
      </c>
      <c r="AF173" s="23"/>
      <c r="AG173" s="22">
        <f t="shared" si="91"/>
        <v>0</v>
      </c>
      <c r="AH173" s="24">
        <f t="shared" si="92"/>
        <v>0</v>
      </c>
      <c r="AI173" s="22">
        <f t="shared" si="93"/>
        <v>4</v>
      </c>
      <c r="AJ173" s="24">
        <f t="shared" si="94"/>
        <v>18</v>
      </c>
    </row>
    <row r="174" spans="1:36" s="22" customFormat="1" ht="11.25">
      <c r="A174" s="25" t="s">
        <v>170</v>
      </c>
      <c r="B174" s="25"/>
      <c r="C174" s="26">
        <f t="shared" si="83"/>
        <v>0</v>
      </c>
      <c r="D174" s="27">
        <f t="shared" si="84"/>
        <v>0</v>
      </c>
      <c r="E174" s="25">
        <v>1</v>
      </c>
      <c r="F174" s="26">
        <v>3</v>
      </c>
      <c r="G174" s="26"/>
      <c r="H174" s="26"/>
      <c r="I174" s="26">
        <f t="shared" si="85"/>
        <v>4</v>
      </c>
      <c r="J174" s="27">
        <f t="shared" si="86"/>
        <v>18</v>
      </c>
      <c r="K174" s="25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>
        <f t="shared" si="87"/>
        <v>0</v>
      </c>
      <c r="X174" s="27">
        <f t="shared" si="88"/>
        <v>0</v>
      </c>
      <c r="Y174" s="25"/>
      <c r="Z174" s="26"/>
      <c r="AA174" s="26"/>
      <c r="AB174" s="26"/>
      <c r="AC174" s="26"/>
      <c r="AD174" s="26">
        <f t="shared" si="89"/>
        <v>0</v>
      </c>
      <c r="AE174" s="27">
        <f t="shared" si="90"/>
        <v>0</v>
      </c>
      <c r="AF174" s="25"/>
      <c r="AG174" s="26">
        <f t="shared" si="91"/>
        <v>0</v>
      </c>
      <c r="AH174" s="27">
        <f t="shared" si="92"/>
        <v>0</v>
      </c>
      <c r="AI174" s="26">
        <f t="shared" si="93"/>
        <v>4</v>
      </c>
      <c r="AJ174" s="27">
        <f t="shared" si="94"/>
        <v>18</v>
      </c>
    </row>
    <row r="175" spans="1:36" s="22" customFormat="1" ht="11.25">
      <c r="A175" s="23" t="s">
        <v>171</v>
      </c>
      <c r="B175" s="23"/>
      <c r="C175" s="22">
        <f t="shared" si="83"/>
        <v>0</v>
      </c>
      <c r="D175" s="24">
        <f t="shared" si="84"/>
        <v>0</v>
      </c>
      <c r="E175" s="23">
        <v>1</v>
      </c>
      <c r="I175" s="22">
        <f t="shared" si="85"/>
        <v>1</v>
      </c>
      <c r="J175" s="24">
        <f t="shared" si="86"/>
        <v>3</v>
      </c>
      <c r="K175" s="23"/>
      <c r="W175" s="22">
        <f t="shared" si="87"/>
        <v>0</v>
      </c>
      <c r="X175" s="24">
        <f t="shared" si="88"/>
        <v>0</v>
      </c>
      <c r="Y175" s="23"/>
      <c r="AD175" s="22">
        <f t="shared" si="89"/>
        <v>0</v>
      </c>
      <c r="AE175" s="24">
        <f t="shared" si="90"/>
        <v>0</v>
      </c>
      <c r="AF175" s="23"/>
      <c r="AG175" s="22">
        <f t="shared" si="91"/>
        <v>0</v>
      </c>
      <c r="AH175" s="24">
        <f t="shared" si="92"/>
        <v>0</v>
      </c>
      <c r="AI175" s="22">
        <f t="shared" si="93"/>
        <v>1</v>
      </c>
      <c r="AJ175" s="24">
        <f t="shared" si="94"/>
        <v>3</v>
      </c>
    </row>
    <row r="176" spans="1:36" s="22" customFormat="1" ht="11.25">
      <c r="A176" s="25" t="s">
        <v>172</v>
      </c>
      <c r="B176" s="25"/>
      <c r="C176" s="26">
        <f t="shared" si="83"/>
        <v>0</v>
      </c>
      <c r="D176" s="27">
        <f t="shared" si="84"/>
        <v>0</v>
      </c>
      <c r="E176" s="25">
        <v>1</v>
      </c>
      <c r="F176" s="26"/>
      <c r="G176" s="26"/>
      <c r="H176" s="26"/>
      <c r="I176" s="26">
        <f t="shared" si="85"/>
        <v>1</v>
      </c>
      <c r="J176" s="27">
        <f t="shared" si="86"/>
        <v>3</v>
      </c>
      <c r="K176" s="25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>
        <f t="shared" si="87"/>
        <v>0</v>
      </c>
      <c r="X176" s="27">
        <f t="shared" si="88"/>
        <v>0</v>
      </c>
      <c r="Y176" s="25"/>
      <c r="Z176" s="26"/>
      <c r="AA176" s="26"/>
      <c r="AB176" s="26"/>
      <c r="AC176" s="26"/>
      <c r="AD176" s="26">
        <f t="shared" si="89"/>
        <v>0</v>
      </c>
      <c r="AE176" s="27">
        <f t="shared" si="90"/>
        <v>0</v>
      </c>
      <c r="AF176" s="25"/>
      <c r="AG176" s="26">
        <f t="shared" si="91"/>
        <v>0</v>
      </c>
      <c r="AH176" s="27">
        <f t="shared" si="92"/>
        <v>0</v>
      </c>
      <c r="AI176" s="26">
        <f t="shared" si="93"/>
        <v>1</v>
      </c>
      <c r="AJ176" s="27">
        <f t="shared" si="94"/>
        <v>3</v>
      </c>
    </row>
    <row r="177" spans="1:36" s="22" customFormat="1" ht="11.25">
      <c r="A177" s="23" t="s">
        <v>173</v>
      </c>
      <c r="B177" s="23"/>
      <c r="C177" s="22">
        <f t="shared" si="83"/>
        <v>0</v>
      </c>
      <c r="D177" s="24">
        <f t="shared" si="84"/>
        <v>0</v>
      </c>
      <c r="E177" s="23">
        <v>1</v>
      </c>
      <c r="I177" s="22">
        <f t="shared" si="85"/>
        <v>1</v>
      </c>
      <c r="J177" s="24">
        <f t="shared" si="86"/>
        <v>3</v>
      </c>
      <c r="K177" s="23"/>
      <c r="W177" s="22">
        <f t="shared" si="87"/>
        <v>0</v>
      </c>
      <c r="X177" s="24">
        <f t="shared" si="88"/>
        <v>0</v>
      </c>
      <c r="Y177" s="23"/>
      <c r="AD177" s="22">
        <f t="shared" si="89"/>
        <v>0</v>
      </c>
      <c r="AE177" s="24">
        <f t="shared" si="90"/>
        <v>0</v>
      </c>
      <c r="AF177" s="23"/>
      <c r="AG177" s="22">
        <f t="shared" si="91"/>
        <v>0</v>
      </c>
      <c r="AH177" s="24">
        <f t="shared" si="92"/>
        <v>0</v>
      </c>
      <c r="AI177" s="22">
        <f t="shared" si="93"/>
        <v>1</v>
      </c>
      <c r="AJ177" s="24">
        <f t="shared" si="94"/>
        <v>3</v>
      </c>
    </row>
    <row r="178" spans="1:36" s="22" customFormat="1" ht="11.25">
      <c r="A178" s="25" t="s">
        <v>174</v>
      </c>
      <c r="B178" s="25"/>
      <c r="C178" s="26">
        <f t="shared" si="83"/>
        <v>0</v>
      </c>
      <c r="D178" s="27">
        <f t="shared" si="84"/>
        <v>0</v>
      </c>
      <c r="E178" s="25">
        <v>1</v>
      </c>
      <c r="F178" s="26">
        <v>2</v>
      </c>
      <c r="G178" s="26"/>
      <c r="H178" s="26"/>
      <c r="I178" s="26">
        <f t="shared" si="85"/>
        <v>3</v>
      </c>
      <c r="J178" s="27">
        <f t="shared" si="86"/>
        <v>13</v>
      </c>
      <c r="K178" s="25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>
        <f t="shared" si="87"/>
        <v>0</v>
      </c>
      <c r="X178" s="27">
        <f t="shared" si="88"/>
        <v>0</v>
      </c>
      <c r="Y178" s="25"/>
      <c r="Z178" s="26"/>
      <c r="AA178" s="26"/>
      <c r="AB178" s="26"/>
      <c r="AC178" s="26"/>
      <c r="AD178" s="26">
        <f t="shared" si="89"/>
        <v>0</v>
      </c>
      <c r="AE178" s="27">
        <f t="shared" si="90"/>
        <v>0</v>
      </c>
      <c r="AF178" s="25"/>
      <c r="AG178" s="26">
        <f t="shared" si="91"/>
        <v>0</v>
      </c>
      <c r="AH178" s="27">
        <f t="shared" si="92"/>
        <v>0</v>
      </c>
      <c r="AI178" s="26">
        <f t="shared" si="93"/>
        <v>3</v>
      </c>
      <c r="AJ178" s="27">
        <f t="shared" si="94"/>
        <v>13</v>
      </c>
    </row>
    <row r="179" spans="1:36" s="22" customFormat="1" ht="11.25">
      <c r="A179" s="31" t="s">
        <v>175</v>
      </c>
      <c r="B179" s="31"/>
      <c r="C179" s="32">
        <f t="shared" si="83"/>
        <v>0</v>
      </c>
      <c r="D179" s="33">
        <f t="shared" si="84"/>
        <v>0</v>
      </c>
      <c r="E179" s="31">
        <v>1</v>
      </c>
      <c r="F179" s="32">
        <v>1</v>
      </c>
      <c r="G179" s="32"/>
      <c r="H179" s="32"/>
      <c r="I179" s="32">
        <f t="shared" si="85"/>
        <v>2</v>
      </c>
      <c r="J179" s="33">
        <f t="shared" si="86"/>
        <v>8</v>
      </c>
      <c r="K179" s="31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>
        <f t="shared" si="87"/>
        <v>0</v>
      </c>
      <c r="X179" s="33">
        <f t="shared" si="88"/>
        <v>0</v>
      </c>
      <c r="Y179" s="31"/>
      <c r="Z179" s="32"/>
      <c r="AA179" s="32"/>
      <c r="AB179" s="32"/>
      <c r="AC179" s="32"/>
      <c r="AD179" s="32">
        <f t="shared" si="89"/>
        <v>0</v>
      </c>
      <c r="AE179" s="33">
        <f t="shared" si="90"/>
        <v>0</v>
      </c>
      <c r="AF179" s="31"/>
      <c r="AG179" s="32">
        <f t="shared" si="91"/>
        <v>0</v>
      </c>
      <c r="AH179" s="33">
        <f t="shared" si="92"/>
        <v>0</v>
      </c>
      <c r="AI179" s="32">
        <f t="shared" si="93"/>
        <v>2</v>
      </c>
      <c r="AJ179" s="33">
        <f t="shared" si="94"/>
        <v>8</v>
      </c>
    </row>
    <row r="180" spans="1:36" s="22" customFormat="1" ht="12">
      <c r="A180" s="44" t="s">
        <v>436</v>
      </c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6"/>
    </row>
    <row r="181" spans="1:36" s="22" customFormat="1" ht="11.25">
      <c r="A181" s="23" t="s">
        <v>176</v>
      </c>
      <c r="B181" s="23">
        <v>5</v>
      </c>
      <c r="C181" s="22">
        <f aca="true" t="shared" si="95" ref="C181:C218">SUM(B181)</f>
        <v>5</v>
      </c>
      <c r="D181" s="24">
        <f aca="true" t="shared" si="96" ref="D181:D218">(B181*B$6)</f>
        <v>10</v>
      </c>
      <c r="E181" s="23"/>
      <c r="I181" s="22">
        <f aca="true" t="shared" si="97" ref="I181:I218">SUM(E181:H181)</f>
        <v>0</v>
      </c>
      <c r="J181" s="24">
        <f aca="true" t="shared" si="98" ref="J181:J218">(E181*E$6)+(F181*F$6)+(G181*G$6)+(H181*H$6)</f>
        <v>0</v>
      </c>
      <c r="K181" s="23"/>
      <c r="W181" s="22">
        <f aca="true" t="shared" si="99" ref="W181:W218">SUM(K181:V181)</f>
        <v>0</v>
      </c>
      <c r="X181" s="24">
        <f aca="true" t="shared" si="100" ref="X181:X218">(K181*K$6)+(L181*L$6)+(M181*M$6)+(N181*N$6)+(O181*O$6)+(P181*P$6)+(Q181*Q$6)+(R181*R$6)+(S181*S$6)+(T181*T$6)+(U181*U$6)+(V181*V$6)</f>
        <v>0</v>
      </c>
      <c r="Y181" s="23"/>
      <c r="AD181" s="22">
        <f aca="true" t="shared" si="101" ref="AD181:AD218">SUM(Y181:AC181)</f>
        <v>0</v>
      </c>
      <c r="AE181" s="24">
        <f aca="true" t="shared" si="102" ref="AE181:AE218">(Y181*Y$6)+(Z181*Z$6)+(AA181*AA$6)+(AB181*AB$6)+(AC181*AC$6)</f>
        <v>0</v>
      </c>
      <c r="AF181" s="23"/>
      <c r="AG181" s="22">
        <f aca="true" t="shared" si="103" ref="AG181:AG218">SUM(AF181)</f>
        <v>0</v>
      </c>
      <c r="AH181" s="24">
        <f aca="true" t="shared" si="104" ref="AH181:AH218">(AF181*AF$6)</f>
        <v>0</v>
      </c>
      <c r="AI181" s="22">
        <f aca="true" t="shared" si="105" ref="AI181:AI218">SUM(C181,I181,W181,AD181,AG181)</f>
        <v>5</v>
      </c>
      <c r="AJ181" s="24">
        <f aca="true" t="shared" si="106" ref="AJ181:AJ218">SUM(D181,J181,X181,AE181,AH181)</f>
        <v>10</v>
      </c>
    </row>
    <row r="182" spans="1:36" s="22" customFormat="1" ht="11.25">
      <c r="A182" s="25" t="s">
        <v>177</v>
      </c>
      <c r="B182" s="25">
        <v>12</v>
      </c>
      <c r="C182" s="26">
        <f t="shared" si="95"/>
        <v>12</v>
      </c>
      <c r="D182" s="27">
        <f t="shared" si="96"/>
        <v>24</v>
      </c>
      <c r="E182" s="25"/>
      <c r="F182" s="26"/>
      <c r="G182" s="26"/>
      <c r="H182" s="26"/>
      <c r="I182" s="26">
        <f t="shared" si="97"/>
        <v>0</v>
      </c>
      <c r="J182" s="27">
        <f t="shared" si="98"/>
        <v>0</v>
      </c>
      <c r="K182" s="25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>
        <f t="shared" si="99"/>
        <v>0</v>
      </c>
      <c r="X182" s="27">
        <f t="shared" si="100"/>
        <v>0</v>
      </c>
      <c r="Y182" s="25"/>
      <c r="Z182" s="26"/>
      <c r="AA182" s="26"/>
      <c r="AB182" s="26"/>
      <c r="AC182" s="26"/>
      <c r="AD182" s="26">
        <f t="shared" si="101"/>
        <v>0</v>
      </c>
      <c r="AE182" s="27">
        <f t="shared" si="102"/>
        <v>0</v>
      </c>
      <c r="AF182" s="25"/>
      <c r="AG182" s="26">
        <f t="shared" si="103"/>
        <v>0</v>
      </c>
      <c r="AH182" s="27">
        <f t="shared" si="104"/>
        <v>0</v>
      </c>
      <c r="AI182" s="26">
        <f t="shared" si="105"/>
        <v>12</v>
      </c>
      <c r="AJ182" s="27">
        <f t="shared" si="106"/>
        <v>24</v>
      </c>
    </row>
    <row r="183" spans="1:36" s="22" customFormat="1" ht="11.25">
      <c r="A183" s="23" t="s">
        <v>178</v>
      </c>
      <c r="B183" s="23"/>
      <c r="C183" s="22">
        <f t="shared" si="95"/>
        <v>0</v>
      </c>
      <c r="D183" s="24">
        <f t="shared" si="96"/>
        <v>0</v>
      </c>
      <c r="E183" s="23"/>
      <c r="I183" s="22">
        <f t="shared" si="97"/>
        <v>0</v>
      </c>
      <c r="J183" s="24">
        <f t="shared" si="98"/>
        <v>0</v>
      </c>
      <c r="K183" s="23"/>
      <c r="W183" s="22">
        <f t="shared" si="99"/>
        <v>0</v>
      </c>
      <c r="X183" s="24">
        <f t="shared" si="100"/>
        <v>0</v>
      </c>
      <c r="Y183" s="23"/>
      <c r="AD183" s="22">
        <f t="shared" si="101"/>
        <v>0</v>
      </c>
      <c r="AE183" s="24">
        <f t="shared" si="102"/>
        <v>0</v>
      </c>
      <c r="AF183" s="23"/>
      <c r="AG183" s="22">
        <f t="shared" si="103"/>
        <v>0</v>
      </c>
      <c r="AH183" s="24">
        <f t="shared" si="104"/>
        <v>0</v>
      </c>
      <c r="AI183" s="22">
        <f t="shared" si="105"/>
        <v>0</v>
      </c>
      <c r="AJ183" s="24">
        <f t="shared" si="106"/>
        <v>0</v>
      </c>
    </row>
    <row r="184" spans="1:36" s="22" customFormat="1" ht="11.25">
      <c r="A184" s="25" t="s">
        <v>179</v>
      </c>
      <c r="B184" s="25"/>
      <c r="C184" s="26">
        <f t="shared" si="95"/>
        <v>0</v>
      </c>
      <c r="D184" s="27">
        <f t="shared" si="96"/>
        <v>0</v>
      </c>
      <c r="E184" s="25"/>
      <c r="F184" s="26"/>
      <c r="G184" s="26"/>
      <c r="H184" s="26"/>
      <c r="I184" s="26">
        <f t="shared" si="97"/>
        <v>0</v>
      </c>
      <c r="J184" s="27">
        <f t="shared" si="98"/>
        <v>0</v>
      </c>
      <c r="K184" s="25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>
        <f t="shared" si="99"/>
        <v>0</v>
      </c>
      <c r="X184" s="27">
        <f t="shared" si="100"/>
        <v>0</v>
      </c>
      <c r="Y184" s="25"/>
      <c r="Z184" s="26"/>
      <c r="AA184" s="26"/>
      <c r="AB184" s="26"/>
      <c r="AC184" s="26"/>
      <c r="AD184" s="26">
        <f t="shared" si="101"/>
        <v>0</v>
      </c>
      <c r="AE184" s="27">
        <f t="shared" si="102"/>
        <v>0</v>
      </c>
      <c r="AF184" s="25"/>
      <c r="AG184" s="26">
        <f t="shared" si="103"/>
        <v>0</v>
      </c>
      <c r="AH184" s="27">
        <f t="shared" si="104"/>
        <v>0</v>
      </c>
      <c r="AI184" s="26">
        <f t="shared" si="105"/>
        <v>0</v>
      </c>
      <c r="AJ184" s="27">
        <f t="shared" si="106"/>
        <v>0</v>
      </c>
    </row>
    <row r="185" spans="1:36" s="22" customFormat="1" ht="11.25">
      <c r="A185" s="23" t="s">
        <v>180</v>
      </c>
      <c r="B185" s="23">
        <v>5</v>
      </c>
      <c r="C185" s="22">
        <f t="shared" si="95"/>
        <v>5</v>
      </c>
      <c r="D185" s="24">
        <f t="shared" si="96"/>
        <v>10</v>
      </c>
      <c r="E185" s="23"/>
      <c r="I185" s="22">
        <f t="shared" si="97"/>
        <v>0</v>
      </c>
      <c r="J185" s="24">
        <f t="shared" si="98"/>
        <v>0</v>
      </c>
      <c r="K185" s="23"/>
      <c r="W185" s="22">
        <f t="shared" si="99"/>
        <v>0</v>
      </c>
      <c r="X185" s="24">
        <f t="shared" si="100"/>
        <v>0</v>
      </c>
      <c r="Y185" s="23"/>
      <c r="AD185" s="22">
        <f t="shared" si="101"/>
        <v>0</v>
      </c>
      <c r="AE185" s="24">
        <f t="shared" si="102"/>
        <v>0</v>
      </c>
      <c r="AF185" s="23"/>
      <c r="AG185" s="22">
        <f t="shared" si="103"/>
        <v>0</v>
      </c>
      <c r="AH185" s="24">
        <f t="shared" si="104"/>
        <v>0</v>
      </c>
      <c r="AI185" s="22">
        <f t="shared" si="105"/>
        <v>5</v>
      </c>
      <c r="AJ185" s="24">
        <f t="shared" si="106"/>
        <v>10</v>
      </c>
    </row>
    <row r="186" spans="1:36" s="22" customFormat="1" ht="11.25">
      <c r="A186" s="25" t="s">
        <v>181</v>
      </c>
      <c r="B186" s="25"/>
      <c r="C186" s="26">
        <f t="shared" si="95"/>
        <v>0</v>
      </c>
      <c r="D186" s="27">
        <f t="shared" si="96"/>
        <v>0</v>
      </c>
      <c r="E186" s="25"/>
      <c r="F186" s="26"/>
      <c r="G186" s="26"/>
      <c r="H186" s="26"/>
      <c r="I186" s="26">
        <f t="shared" si="97"/>
        <v>0</v>
      </c>
      <c r="J186" s="27">
        <f t="shared" si="98"/>
        <v>0</v>
      </c>
      <c r="K186" s="25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>
        <f t="shared" si="99"/>
        <v>0</v>
      </c>
      <c r="X186" s="27">
        <f t="shared" si="100"/>
        <v>0</v>
      </c>
      <c r="Y186" s="25"/>
      <c r="Z186" s="26"/>
      <c r="AA186" s="26"/>
      <c r="AB186" s="26"/>
      <c r="AC186" s="26"/>
      <c r="AD186" s="26">
        <f t="shared" si="101"/>
        <v>0</v>
      </c>
      <c r="AE186" s="27">
        <f t="shared" si="102"/>
        <v>0</v>
      </c>
      <c r="AF186" s="25"/>
      <c r="AG186" s="26">
        <f t="shared" si="103"/>
        <v>0</v>
      </c>
      <c r="AH186" s="27">
        <f t="shared" si="104"/>
        <v>0</v>
      </c>
      <c r="AI186" s="26">
        <f t="shared" si="105"/>
        <v>0</v>
      </c>
      <c r="AJ186" s="27">
        <f t="shared" si="106"/>
        <v>0</v>
      </c>
    </row>
    <row r="187" spans="1:36" s="22" customFormat="1" ht="11.25">
      <c r="A187" s="23" t="s">
        <v>182</v>
      </c>
      <c r="B187" s="23"/>
      <c r="C187" s="22">
        <f t="shared" si="95"/>
        <v>0</v>
      </c>
      <c r="D187" s="24">
        <f t="shared" si="96"/>
        <v>0</v>
      </c>
      <c r="E187" s="23"/>
      <c r="I187" s="22">
        <f t="shared" si="97"/>
        <v>0</v>
      </c>
      <c r="J187" s="24">
        <f t="shared" si="98"/>
        <v>0</v>
      </c>
      <c r="K187" s="23"/>
      <c r="W187" s="22">
        <f t="shared" si="99"/>
        <v>0</v>
      </c>
      <c r="X187" s="24">
        <f t="shared" si="100"/>
        <v>0</v>
      </c>
      <c r="Y187" s="23"/>
      <c r="AD187" s="22">
        <f t="shared" si="101"/>
        <v>0</v>
      </c>
      <c r="AE187" s="24">
        <f t="shared" si="102"/>
        <v>0</v>
      </c>
      <c r="AF187" s="23"/>
      <c r="AG187" s="22">
        <f t="shared" si="103"/>
        <v>0</v>
      </c>
      <c r="AH187" s="24">
        <f t="shared" si="104"/>
        <v>0</v>
      </c>
      <c r="AI187" s="22">
        <f t="shared" si="105"/>
        <v>0</v>
      </c>
      <c r="AJ187" s="24">
        <f t="shared" si="106"/>
        <v>0</v>
      </c>
    </row>
    <row r="188" spans="1:36" s="22" customFormat="1" ht="11.25">
      <c r="A188" s="25" t="s">
        <v>183</v>
      </c>
      <c r="B188" s="25">
        <v>9</v>
      </c>
      <c r="C188" s="26">
        <f t="shared" si="95"/>
        <v>9</v>
      </c>
      <c r="D188" s="27">
        <f t="shared" si="96"/>
        <v>18</v>
      </c>
      <c r="E188" s="25"/>
      <c r="F188" s="26"/>
      <c r="G188" s="26"/>
      <c r="H188" s="26"/>
      <c r="I188" s="26">
        <f t="shared" si="97"/>
        <v>0</v>
      </c>
      <c r="J188" s="27">
        <f t="shared" si="98"/>
        <v>0</v>
      </c>
      <c r="K188" s="25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>
        <f t="shared" si="99"/>
        <v>0</v>
      </c>
      <c r="X188" s="27">
        <f t="shared" si="100"/>
        <v>0</v>
      </c>
      <c r="Y188" s="25"/>
      <c r="Z188" s="26"/>
      <c r="AA188" s="26"/>
      <c r="AB188" s="26"/>
      <c r="AC188" s="26"/>
      <c r="AD188" s="26">
        <f t="shared" si="101"/>
        <v>0</v>
      </c>
      <c r="AE188" s="27">
        <f t="shared" si="102"/>
        <v>0</v>
      </c>
      <c r="AF188" s="25"/>
      <c r="AG188" s="26">
        <f t="shared" si="103"/>
        <v>0</v>
      </c>
      <c r="AH188" s="27">
        <f t="shared" si="104"/>
        <v>0</v>
      </c>
      <c r="AI188" s="26">
        <f t="shared" si="105"/>
        <v>9</v>
      </c>
      <c r="AJ188" s="27">
        <f t="shared" si="106"/>
        <v>18</v>
      </c>
    </row>
    <row r="189" spans="1:36" s="22" customFormat="1" ht="11.25">
      <c r="A189" s="23" t="s">
        <v>184</v>
      </c>
      <c r="B189" s="23"/>
      <c r="C189" s="22">
        <f t="shared" si="95"/>
        <v>0</v>
      </c>
      <c r="D189" s="24">
        <f t="shared" si="96"/>
        <v>0</v>
      </c>
      <c r="E189" s="23"/>
      <c r="I189" s="22">
        <f t="shared" si="97"/>
        <v>0</v>
      </c>
      <c r="J189" s="24">
        <f t="shared" si="98"/>
        <v>0</v>
      </c>
      <c r="K189" s="23"/>
      <c r="W189" s="22">
        <f t="shared" si="99"/>
        <v>0</v>
      </c>
      <c r="X189" s="24">
        <f t="shared" si="100"/>
        <v>0</v>
      </c>
      <c r="Y189" s="23"/>
      <c r="AD189" s="22">
        <f t="shared" si="101"/>
        <v>0</v>
      </c>
      <c r="AE189" s="24">
        <f t="shared" si="102"/>
        <v>0</v>
      </c>
      <c r="AF189" s="23"/>
      <c r="AG189" s="22">
        <f t="shared" si="103"/>
        <v>0</v>
      </c>
      <c r="AH189" s="24">
        <f t="shared" si="104"/>
        <v>0</v>
      </c>
      <c r="AI189" s="22">
        <f t="shared" si="105"/>
        <v>0</v>
      </c>
      <c r="AJ189" s="24">
        <f t="shared" si="106"/>
        <v>0</v>
      </c>
    </row>
    <row r="190" spans="1:36" s="22" customFormat="1" ht="11.25">
      <c r="A190" s="25" t="s">
        <v>185</v>
      </c>
      <c r="B190" s="25"/>
      <c r="C190" s="26">
        <f t="shared" si="95"/>
        <v>0</v>
      </c>
      <c r="D190" s="27">
        <f t="shared" si="96"/>
        <v>0</v>
      </c>
      <c r="E190" s="25"/>
      <c r="F190" s="26"/>
      <c r="G190" s="26"/>
      <c r="H190" s="26"/>
      <c r="I190" s="26">
        <f t="shared" si="97"/>
        <v>0</v>
      </c>
      <c r="J190" s="27">
        <f t="shared" si="98"/>
        <v>0</v>
      </c>
      <c r="K190" s="25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>
        <f t="shared" si="99"/>
        <v>0</v>
      </c>
      <c r="X190" s="27">
        <f t="shared" si="100"/>
        <v>0</v>
      </c>
      <c r="Y190" s="25"/>
      <c r="Z190" s="26"/>
      <c r="AA190" s="26"/>
      <c r="AB190" s="26"/>
      <c r="AC190" s="26"/>
      <c r="AD190" s="26">
        <f t="shared" si="101"/>
        <v>0</v>
      </c>
      <c r="AE190" s="27">
        <f t="shared" si="102"/>
        <v>0</v>
      </c>
      <c r="AF190" s="25"/>
      <c r="AG190" s="26">
        <f t="shared" si="103"/>
        <v>0</v>
      </c>
      <c r="AH190" s="27">
        <f t="shared" si="104"/>
        <v>0</v>
      </c>
      <c r="AI190" s="26">
        <f t="shared" si="105"/>
        <v>0</v>
      </c>
      <c r="AJ190" s="27">
        <f t="shared" si="106"/>
        <v>0</v>
      </c>
    </row>
    <row r="191" spans="1:36" s="22" customFormat="1" ht="11.25">
      <c r="A191" s="23" t="s">
        <v>186</v>
      </c>
      <c r="B191" s="23">
        <v>2</v>
      </c>
      <c r="C191" s="22">
        <f t="shared" si="95"/>
        <v>2</v>
      </c>
      <c r="D191" s="24">
        <f t="shared" si="96"/>
        <v>4</v>
      </c>
      <c r="E191" s="23"/>
      <c r="I191" s="22">
        <f t="shared" si="97"/>
        <v>0</v>
      </c>
      <c r="J191" s="24">
        <f t="shared" si="98"/>
        <v>0</v>
      </c>
      <c r="K191" s="23"/>
      <c r="W191" s="22">
        <f t="shared" si="99"/>
        <v>0</v>
      </c>
      <c r="X191" s="24">
        <f t="shared" si="100"/>
        <v>0</v>
      </c>
      <c r="Y191" s="23"/>
      <c r="AD191" s="22">
        <f t="shared" si="101"/>
        <v>0</v>
      </c>
      <c r="AE191" s="24">
        <f t="shared" si="102"/>
        <v>0</v>
      </c>
      <c r="AF191" s="23"/>
      <c r="AG191" s="22">
        <f t="shared" si="103"/>
        <v>0</v>
      </c>
      <c r="AH191" s="24">
        <f t="shared" si="104"/>
        <v>0</v>
      </c>
      <c r="AI191" s="22">
        <f t="shared" si="105"/>
        <v>2</v>
      </c>
      <c r="AJ191" s="24">
        <f t="shared" si="106"/>
        <v>4</v>
      </c>
    </row>
    <row r="192" spans="1:36" s="22" customFormat="1" ht="11.25">
      <c r="A192" s="25" t="s">
        <v>187</v>
      </c>
      <c r="B192" s="25"/>
      <c r="C192" s="26">
        <f t="shared" si="95"/>
        <v>0</v>
      </c>
      <c r="D192" s="27">
        <f t="shared" si="96"/>
        <v>0</v>
      </c>
      <c r="E192" s="25"/>
      <c r="F192" s="26"/>
      <c r="G192" s="26"/>
      <c r="H192" s="26"/>
      <c r="I192" s="26">
        <f t="shared" si="97"/>
        <v>0</v>
      </c>
      <c r="J192" s="27">
        <f t="shared" si="98"/>
        <v>0</v>
      </c>
      <c r="K192" s="25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>
        <f t="shared" si="99"/>
        <v>0</v>
      </c>
      <c r="X192" s="27">
        <f t="shared" si="100"/>
        <v>0</v>
      </c>
      <c r="Y192" s="25"/>
      <c r="Z192" s="26"/>
      <c r="AA192" s="26"/>
      <c r="AB192" s="26"/>
      <c r="AC192" s="26"/>
      <c r="AD192" s="26">
        <f t="shared" si="101"/>
        <v>0</v>
      </c>
      <c r="AE192" s="27">
        <f t="shared" si="102"/>
        <v>0</v>
      </c>
      <c r="AF192" s="25"/>
      <c r="AG192" s="26">
        <f t="shared" si="103"/>
        <v>0</v>
      </c>
      <c r="AH192" s="27">
        <f t="shared" si="104"/>
        <v>0</v>
      </c>
      <c r="AI192" s="26">
        <f t="shared" si="105"/>
        <v>0</v>
      </c>
      <c r="AJ192" s="27">
        <f t="shared" si="106"/>
        <v>0</v>
      </c>
    </row>
    <row r="193" spans="1:36" s="22" customFormat="1" ht="11.25">
      <c r="A193" s="23" t="s">
        <v>188</v>
      </c>
      <c r="B193" s="23"/>
      <c r="C193" s="22">
        <f t="shared" si="95"/>
        <v>0</v>
      </c>
      <c r="D193" s="24">
        <f t="shared" si="96"/>
        <v>0</v>
      </c>
      <c r="E193" s="23"/>
      <c r="I193" s="22">
        <f t="shared" si="97"/>
        <v>0</v>
      </c>
      <c r="J193" s="24">
        <f t="shared" si="98"/>
        <v>0</v>
      </c>
      <c r="K193" s="23"/>
      <c r="W193" s="22">
        <f t="shared" si="99"/>
        <v>0</v>
      </c>
      <c r="X193" s="24">
        <f t="shared" si="100"/>
        <v>0</v>
      </c>
      <c r="Y193" s="23"/>
      <c r="AD193" s="22">
        <f t="shared" si="101"/>
        <v>0</v>
      </c>
      <c r="AE193" s="24">
        <f t="shared" si="102"/>
        <v>0</v>
      </c>
      <c r="AF193" s="23"/>
      <c r="AG193" s="22">
        <f t="shared" si="103"/>
        <v>0</v>
      </c>
      <c r="AH193" s="24">
        <f t="shared" si="104"/>
        <v>0</v>
      </c>
      <c r="AI193" s="22">
        <f t="shared" si="105"/>
        <v>0</v>
      </c>
      <c r="AJ193" s="24">
        <f t="shared" si="106"/>
        <v>0</v>
      </c>
    </row>
    <row r="194" spans="1:36" s="22" customFormat="1" ht="11.25">
      <c r="A194" s="25" t="s">
        <v>189</v>
      </c>
      <c r="B194" s="25">
        <v>4</v>
      </c>
      <c r="C194" s="26">
        <f t="shared" si="95"/>
        <v>4</v>
      </c>
      <c r="D194" s="27">
        <f t="shared" si="96"/>
        <v>8</v>
      </c>
      <c r="E194" s="25"/>
      <c r="F194" s="26"/>
      <c r="G194" s="26"/>
      <c r="H194" s="26"/>
      <c r="I194" s="26">
        <f t="shared" si="97"/>
        <v>0</v>
      </c>
      <c r="J194" s="27">
        <f t="shared" si="98"/>
        <v>0</v>
      </c>
      <c r="K194" s="25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>
        <f t="shared" si="99"/>
        <v>0</v>
      </c>
      <c r="X194" s="27">
        <f t="shared" si="100"/>
        <v>0</v>
      </c>
      <c r="Y194" s="25"/>
      <c r="Z194" s="26"/>
      <c r="AA194" s="26"/>
      <c r="AB194" s="26"/>
      <c r="AC194" s="26"/>
      <c r="AD194" s="26">
        <f t="shared" si="101"/>
        <v>0</v>
      </c>
      <c r="AE194" s="27">
        <f t="shared" si="102"/>
        <v>0</v>
      </c>
      <c r="AF194" s="25"/>
      <c r="AG194" s="26">
        <f t="shared" si="103"/>
        <v>0</v>
      </c>
      <c r="AH194" s="27">
        <f t="shared" si="104"/>
        <v>0</v>
      </c>
      <c r="AI194" s="26">
        <f t="shared" si="105"/>
        <v>4</v>
      </c>
      <c r="AJ194" s="27">
        <f t="shared" si="106"/>
        <v>8</v>
      </c>
    </row>
    <row r="195" spans="1:36" s="22" customFormat="1" ht="11.25">
      <c r="A195" s="23" t="s">
        <v>190</v>
      </c>
      <c r="B195" s="23">
        <v>5</v>
      </c>
      <c r="C195" s="22">
        <f t="shared" si="95"/>
        <v>5</v>
      </c>
      <c r="D195" s="24">
        <f t="shared" si="96"/>
        <v>10</v>
      </c>
      <c r="E195" s="23"/>
      <c r="I195" s="22">
        <f t="shared" si="97"/>
        <v>0</v>
      </c>
      <c r="J195" s="24">
        <f t="shared" si="98"/>
        <v>0</v>
      </c>
      <c r="K195" s="23"/>
      <c r="W195" s="22">
        <f t="shared" si="99"/>
        <v>0</v>
      </c>
      <c r="X195" s="24">
        <f t="shared" si="100"/>
        <v>0</v>
      </c>
      <c r="Y195" s="23"/>
      <c r="AD195" s="22">
        <f t="shared" si="101"/>
        <v>0</v>
      </c>
      <c r="AE195" s="24">
        <f t="shared" si="102"/>
        <v>0</v>
      </c>
      <c r="AF195" s="23"/>
      <c r="AG195" s="22">
        <f t="shared" si="103"/>
        <v>0</v>
      </c>
      <c r="AH195" s="24">
        <f t="shared" si="104"/>
        <v>0</v>
      </c>
      <c r="AI195" s="22">
        <f t="shared" si="105"/>
        <v>5</v>
      </c>
      <c r="AJ195" s="24">
        <f t="shared" si="106"/>
        <v>10</v>
      </c>
    </row>
    <row r="196" spans="1:36" s="22" customFormat="1" ht="11.25">
      <c r="A196" s="25" t="s">
        <v>191</v>
      </c>
      <c r="B196" s="25"/>
      <c r="C196" s="26">
        <f t="shared" si="95"/>
        <v>0</v>
      </c>
      <c r="D196" s="27">
        <f t="shared" si="96"/>
        <v>0</v>
      </c>
      <c r="E196" s="25"/>
      <c r="F196" s="26"/>
      <c r="G196" s="26"/>
      <c r="H196" s="26"/>
      <c r="I196" s="26">
        <f t="shared" si="97"/>
        <v>0</v>
      </c>
      <c r="J196" s="27">
        <f t="shared" si="98"/>
        <v>0</v>
      </c>
      <c r="K196" s="25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>
        <f t="shared" si="99"/>
        <v>0</v>
      </c>
      <c r="X196" s="27">
        <f t="shared" si="100"/>
        <v>0</v>
      </c>
      <c r="Y196" s="25"/>
      <c r="Z196" s="26"/>
      <c r="AA196" s="26"/>
      <c r="AB196" s="26"/>
      <c r="AC196" s="26"/>
      <c r="AD196" s="26">
        <f t="shared" si="101"/>
        <v>0</v>
      </c>
      <c r="AE196" s="27">
        <f t="shared" si="102"/>
        <v>0</v>
      </c>
      <c r="AF196" s="25"/>
      <c r="AG196" s="26">
        <f t="shared" si="103"/>
        <v>0</v>
      </c>
      <c r="AH196" s="27">
        <f t="shared" si="104"/>
        <v>0</v>
      </c>
      <c r="AI196" s="26">
        <f t="shared" si="105"/>
        <v>0</v>
      </c>
      <c r="AJ196" s="27">
        <f t="shared" si="106"/>
        <v>0</v>
      </c>
    </row>
    <row r="197" spans="1:36" s="22" customFormat="1" ht="11.25">
      <c r="A197" s="23" t="s">
        <v>192</v>
      </c>
      <c r="B197" s="23"/>
      <c r="C197" s="22">
        <f t="shared" si="95"/>
        <v>0</v>
      </c>
      <c r="D197" s="24">
        <f t="shared" si="96"/>
        <v>0</v>
      </c>
      <c r="E197" s="23"/>
      <c r="I197" s="22">
        <f t="shared" si="97"/>
        <v>0</v>
      </c>
      <c r="J197" s="24">
        <f t="shared" si="98"/>
        <v>0</v>
      </c>
      <c r="K197" s="23"/>
      <c r="W197" s="22">
        <f t="shared" si="99"/>
        <v>0</v>
      </c>
      <c r="X197" s="24">
        <f t="shared" si="100"/>
        <v>0</v>
      </c>
      <c r="Y197" s="23"/>
      <c r="AD197" s="22">
        <f t="shared" si="101"/>
        <v>0</v>
      </c>
      <c r="AE197" s="24">
        <f t="shared" si="102"/>
        <v>0</v>
      </c>
      <c r="AF197" s="23"/>
      <c r="AG197" s="22">
        <f t="shared" si="103"/>
        <v>0</v>
      </c>
      <c r="AH197" s="24">
        <f t="shared" si="104"/>
        <v>0</v>
      </c>
      <c r="AI197" s="22">
        <f t="shared" si="105"/>
        <v>0</v>
      </c>
      <c r="AJ197" s="24">
        <f t="shared" si="106"/>
        <v>0</v>
      </c>
    </row>
    <row r="198" spans="1:36" s="22" customFormat="1" ht="11.25">
      <c r="A198" s="28" t="s">
        <v>193</v>
      </c>
      <c r="B198" s="28">
        <v>4</v>
      </c>
      <c r="C198" s="29">
        <f t="shared" si="95"/>
        <v>4</v>
      </c>
      <c r="D198" s="30">
        <f t="shared" si="96"/>
        <v>8</v>
      </c>
      <c r="E198" s="28"/>
      <c r="F198" s="29"/>
      <c r="G198" s="29"/>
      <c r="H198" s="29"/>
      <c r="I198" s="29">
        <f t="shared" si="97"/>
        <v>0</v>
      </c>
      <c r="J198" s="30">
        <f t="shared" si="98"/>
        <v>0</v>
      </c>
      <c r="K198" s="28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>
        <f t="shared" si="99"/>
        <v>0</v>
      </c>
      <c r="X198" s="30">
        <f t="shared" si="100"/>
        <v>0</v>
      </c>
      <c r="Y198" s="28"/>
      <c r="Z198" s="29"/>
      <c r="AA198" s="29"/>
      <c r="AB198" s="29"/>
      <c r="AC198" s="29"/>
      <c r="AD198" s="29">
        <f t="shared" si="101"/>
        <v>0</v>
      </c>
      <c r="AE198" s="30">
        <f t="shared" si="102"/>
        <v>0</v>
      </c>
      <c r="AF198" s="28"/>
      <c r="AG198" s="29">
        <f t="shared" si="103"/>
        <v>0</v>
      </c>
      <c r="AH198" s="30">
        <f t="shared" si="104"/>
        <v>0</v>
      </c>
      <c r="AI198" s="29">
        <f t="shared" si="105"/>
        <v>4</v>
      </c>
      <c r="AJ198" s="30">
        <f t="shared" si="106"/>
        <v>8</v>
      </c>
    </row>
    <row r="199" spans="1:36" s="22" customFormat="1" ht="11.25">
      <c r="A199" s="34" t="s">
        <v>194</v>
      </c>
      <c r="B199" s="34"/>
      <c r="C199" s="35">
        <f t="shared" si="95"/>
        <v>0</v>
      </c>
      <c r="D199" s="36">
        <f t="shared" si="96"/>
        <v>0</v>
      </c>
      <c r="E199" s="34"/>
      <c r="F199" s="35"/>
      <c r="G199" s="35"/>
      <c r="H199" s="35"/>
      <c r="I199" s="35">
        <f t="shared" si="97"/>
        <v>0</v>
      </c>
      <c r="J199" s="36">
        <f t="shared" si="98"/>
        <v>0</v>
      </c>
      <c r="K199" s="34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>
        <f t="shared" si="99"/>
        <v>0</v>
      </c>
      <c r="X199" s="36">
        <f t="shared" si="100"/>
        <v>0</v>
      </c>
      <c r="Y199" s="34"/>
      <c r="Z199" s="35"/>
      <c r="AA199" s="35"/>
      <c r="AB199" s="35"/>
      <c r="AC199" s="35"/>
      <c r="AD199" s="35">
        <f t="shared" si="101"/>
        <v>0</v>
      </c>
      <c r="AE199" s="36">
        <f t="shared" si="102"/>
        <v>0</v>
      </c>
      <c r="AF199" s="34"/>
      <c r="AG199" s="35">
        <f t="shared" si="103"/>
        <v>0</v>
      </c>
      <c r="AH199" s="36">
        <f t="shared" si="104"/>
        <v>0</v>
      </c>
      <c r="AI199" s="35">
        <f t="shared" si="105"/>
        <v>0</v>
      </c>
      <c r="AJ199" s="36">
        <f t="shared" si="106"/>
        <v>0</v>
      </c>
    </row>
    <row r="200" spans="1:36" s="22" customFormat="1" ht="11.25">
      <c r="A200" s="25" t="s">
        <v>195</v>
      </c>
      <c r="B200" s="25"/>
      <c r="C200" s="26">
        <f t="shared" si="95"/>
        <v>0</v>
      </c>
      <c r="D200" s="27">
        <f t="shared" si="96"/>
        <v>0</v>
      </c>
      <c r="E200" s="25"/>
      <c r="F200" s="26"/>
      <c r="G200" s="26"/>
      <c r="H200" s="26"/>
      <c r="I200" s="26">
        <f t="shared" si="97"/>
        <v>0</v>
      </c>
      <c r="J200" s="27">
        <f t="shared" si="98"/>
        <v>0</v>
      </c>
      <c r="K200" s="25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>
        <f t="shared" si="99"/>
        <v>0</v>
      </c>
      <c r="X200" s="27">
        <f t="shared" si="100"/>
        <v>0</v>
      </c>
      <c r="Y200" s="25"/>
      <c r="Z200" s="26"/>
      <c r="AA200" s="26"/>
      <c r="AB200" s="26"/>
      <c r="AC200" s="26"/>
      <c r="AD200" s="26">
        <f t="shared" si="101"/>
        <v>0</v>
      </c>
      <c r="AE200" s="27">
        <f t="shared" si="102"/>
        <v>0</v>
      </c>
      <c r="AF200" s="25"/>
      <c r="AG200" s="26">
        <f t="shared" si="103"/>
        <v>0</v>
      </c>
      <c r="AH200" s="27">
        <f t="shared" si="104"/>
        <v>0</v>
      </c>
      <c r="AI200" s="26">
        <f t="shared" si="105"/>
        <v>0</v>
      </c>
      <c r="AJ200" s="27">
        <f t="shared" si="106"/>
        <v>0</v>
      </c>
    </row>
    <row r="201" spans="1:36" s="22" customFormat="1" ht="11.25">
      <c r="A201" s="23" t="s">
        <v>212</v>
      </c>
      <c r="B201" s="23"/>
      <c r="C201" s="22">
        <f t="shared" si="95"/>
        <v>0</v>
      </c>
      <c r="D201" s="24">
        <f t="shared" si="96"/>
        <v>0</v>
      </c>
      <c r="E201" s="23"/>
      <c r="I201" s="22">
        <f t="shared" si="97"/>
        <v>0</v>
      </c>
      <c r="J201" s="24">
        <f t="shared" si="98"/>
        <v>0</v>
      </c>
      <c r="K201" s="23"/>
      <c r="W201" s="22">
        <f t="shared" si="99"/>
        <v>0</v>
      </c>
      <c r="X201" s="24">
        <f t="shared" si="100"/>
        <v>0</v>
      </c>
      <c r="Y201" s="23"/>
      <c r="AD201" s="22">
        <f t="shared" si="101"/>
        <v>0</v>
      </c>
      <c r="AE201" s="24">
        <f t="shared" si="102"/>
        <v>0</v>
      </c>
      <c r="AF201" s="23"/>
      <c r="AG201" s="22">
        <f t="shared" si="103"/>
        <v>0</v>
      </c>
      <c r="AH201" s="24">
        <f t="shared" si="104"/>
        <v>0</v>
      </c>
      <c r="AI201" s="22">
        <f t="shared" si="105"/>
        <v>0</v>
      </c>
      <c r="AJ201" s="24">
        <f t="shared" si="106"/>
        <v>0</v>
      </c>
    </row>
    <row r="202" spans="1:36" s="22" customFormat="1" ht="11.25">
      <c r="A202" s="25" t="s">
        <v>213</v>
      </c>
      <c r="B202" s="25"/>
      <c r="C202" s="26">
        <f t="shared" si="95"/>
        <v>0</v>
      </c>
      <c r="D202" s="27">
        <f t="shared" si="96"/>
        <v>0</v>
      </c>
      <c r="E202" s="25"/>
      <c r="F202" s="26"/>
      <c r="G202" s="26"/>
      <c r="H202" s="26"/>
      <c r="I202" s="26">
        <f t="shared" si="97"/>
        <v>0</v>
      </c>
      <c r="J202" s="27">
        <f t="shared" si="98"/>
        <v>0</v>
      </c>
      <c r="K202" s="25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>
        <f t="shared" si="99"/>
        <v>0</v>
      </c>
      <c r="X202" s="27">
        <f t="shared" si="100"/>
        <v>0</v>
      </c>
      <c r="Y202" s="25"/>
      <c r="Z202" s="26"/>
      <c r="AA202" s="26"/>
      <c r="AB202" s="26"/>
      <c r="AC202" s="26"/>
      <c r="AD202" s="26">
        <f t="shared" si="101"/>
        <v>0</v>
      </c>
      <c r="AE202" s="27">
        <f t="shared" si="102"/>
        <v>0</v>
      </c>
      <c r="AF202" s="25"/>
      <c r="AG202" s="26">
        <f t="shared" si="103"/>
        <v>0</v>
      </c>
      <c r="AH202" s="27">
        <f t="shared" si="104"/>
        <v>0</v>
      </c>
      <c r="AI202" s="26">
        <f t="shared" si="105"/>
        <v>0</v>
      </c>
      <c r="AJ202" s="27">
        <f t="shared" si="106"/>
        <v>0</v>
      </c>
    </row>
    <row r="203" spans="1:36" s="22" customFormat="1" ht="11.25">
      <c r="A203" s="23" t="s">
        <v>196</v>
      </c>
      <c r="B203" s="23"/>
      <c r="C203" s="22">
        <f t="shared" si="95"/>
        <v>0</v>
      </c>
      <c r="D203" s="24">
        <f t="shared" si="96"/>
        <v>0</v>
      </c>
      <c r="E203" s="23"/>
      <c r="I203" s="22">
        <f t="shared" si="97"/>
        <v>0</v>
      </c>
      <c r="J203" s="24">
        <f t="shared" si="98"/>
        <v>0</v>
      </c>
      <c r="K203" s="23"/>
      <c r="W203" s="22">
        <f t="shared" si="99"/>
        <v>0</v>
      </c>
      <c r="X203" s="24">
        <f t="shared" si="100"/>
        <v>0</v>
      </c>
      <c r="Y203" s="23"/>
      <c r="AD203" s="22">
        <f t="shared" si="101"/>
        <v>0</v>
      </c>
      <c r="AE203" s="24">
        <f t="shared" si="102"/>
        <v>0</v>
      </c>
      <c r="AF203" s="23"/>
      <c r="AG203" s="22">
        <f t="shared" si="103"/>
        <v>0</v>
      </c>
      <c r="AH203" s="24">
        <f t="shared" si="104"/>
        <v>0</v>
      </c>
      <c r="AI203" s="22">
        <f t="shared" si="105"/>
        <v>0</v>
      </c>
      <c r="AJ203" s="24">
        <f t="shared" si="106"/>
        <v>0</v>
      </c>
    </row>
    <row r="204" spans="1:36" s="22" customFormat="1" ht="11.25">
      <c r="A204" s="25" t="s">
        <v>197</v>
      </c>
      <c r="B204" s="25"/>
      <c r="C204" s="26">
        <f t="shared" si="95"/>
        <v>0</v>
      </c>
      <c r="D204" s="27">
        <f t="shared" si="96"/>
        <v>0</v>
      </c>
      <c r="E204" s="25"/>
      <c r="F204" s="26"/>
      <c r="G204" s="26"/>
      <c r="H204" s="26"/>
      <c r="I204" s="26">
        <f t="shared" si="97"/>
        <v>0</v>
      </c>
      <c r="J204" s="27">
        <f t="shared" si="98"/>
        <v>0</v>
      </c>
      <c r="K204" s="25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>
        <f t="shared" si="99"/>
        <v>0</v>
      </c>
      <c r="X204" s="27">
        <f t="shared" si="100"/>
        <v>0</v>
      </c>
      <c r="Y204" s="25"/>
      <c r="Z204" s="26"/>
      <c r="AA204" s="26"/>
      <c r="AB204" s="26"/>
      <c r="AC204" s="26"/>
      <c r="AD204" s="26">
        <f t="shared" si="101"/>
        <v>0</v>
      </c>
      <c r="AE204" s="27">
        <f t="shared" si="102"/>
        <v>0</v>
      </c>
      <c r="AF204" s="25"/>
      <c r="AG204" s="26">
        <f t="shared" si="103"/>
        <v>0</v>
      </c>
      <c r="AH204" s="27">
        <f t="shared" si="104"/>
        <v>0</v>
      </c>
      <c r="AI204" s="26">
        <f t="shared" si="105"/>
        <v>0</v>
      </c>
      <c r="AJ204" s="27">
        <f t="shared" si="106"/>
        <v>0</v>
      </c>
    </row>
    <row r="205" spans="1:36" s="22" customFormat="1" ht="11.25">
      <c r="A205" s="23" t="s">
        <v>198</v>
      </c>
      <c r="B205" s="23">
        <v>5</v>
      </c>
      <c r="C205" s="22">
        <f t="shared" si="95"/>
        <v>5</v>
      </c>
      <c r="D205" s="24">
        <f t="shared" si="96"/>
        <v>10</v>
      </c>
      <c r="E205" s="23"/>
      <c r="I205" s="22">
        <f t="shared" si="97"/>
        <v>0</v>
      </c>
      <c r="J205" s="24">
        <f t="shared" si="98"/>
        <v>0</v>
      </c>
      <c r="K205" s="23"/>
      <c r="W205" s="22">
        <f t="shared" si="99"/>
        <v>0</v>
      </c>
      <c r="X205" s="24">
        <f t="shared" si="100"/>
        <v>0</v>
      </c>
      <c r="Y205" s="23"/>
      <c r="AD205" s="22">
        <f t="shared" si="101"/>
        <v>0</v>
      </c>
      <c r="AE205" s="24">
        <f t="shared" si="102"/>
        <v>0</v>
      </c>
      <c r="AF205" s="23"/>
      <c r="AG205" s="22">
        <f t="shared" si="103"/>
        <v>0</v>
      </c>
      <c r="AH205" s="24">
        <f t="shared" si="104"/>
        <v>0</v>
      </c>
      <c r="AI205" s="22">
        <f t="shared" si="105"/>
        <v>5</v>
      </c>
      <c r="AJ205" s="24">
        <f t="shared" si="106"/>
        <v>10</v>
      </c>
    </row>
    <row r="206" spans="1:36" s="22" customFormat="1" ht="11.25">
      <c r="A206" s="25" t="s">
        <v>199</v>
      </c>
      <c r="B206" s="25">
        <v>4</v>
      </c>
      <c r="C206" s="26">
        <f t="shared" si="95"/>
        <v>4</v>
      </c>
      <c r="D206" s="27">
        <f t="shared" si="96"/>
        <v>8</v>
      </c>
      <c r="E206" s="25"/>
      <c r="F206" s="26"/>
      <c r="G206" s="26"/>
      <c r="H206" s="26"/>
      <c r="I206" s="26">
        <f t="shared" si="97"/>
        <v>0</v>
      </c>
      <c r="J206" s="27">
        <f t="shared" si="98"/>
        <v>0</v>
      </c>
      <c r="K206" s="25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>
        <f t="shared" si="99"/>
        <v>0</v>
      </c>
      <c r="X206" s="27">
        <f t="shared" si="100"/>
        <v>0</v>
      </c>
      <c r="Y206" s="25"/>
      <c r="Z206" s="26"/>
      <c r="AA206" s="26"/>
      <c r="AB206" s="26"/>
      <c r="AC206" s="26"/>
      <c r="AD206" s="26">
        <f t="shared" si="101"/>
        <v>0</v>
      </c>
      <c r="AE206" s="27">
        <f t="shared" si="102"/>
        <v>0</v>
      </c>
      <c r="AF206" s="25"/>
      <c r="AG206" s="26">
        <f t="shared" si="103"/>
        <v>0</v>
      </c>
      <c r="AH206" s="27">
        <f t="shared" si="104"/>
        <v>0</v>
      </c>
      <c r="AI206" s="26">
        <f t="shared" si="105"/>
        <v>4</v>
      </c>
      <c r="AJ206" s="27">
        <f t="shared" si="106"/>
        <v>8</v>
      </c>
    </row>
    <row r="207" spans="1:36" s="22" customFormat="1" ht="11.25">
      <c r="A207" s="23" t="s">
        <v>200</v>
      </c>
      <c r="B207" s="23">
        <v>4</v>
      </c>
      <c r="C207" s="22">
        <f t="shared" si="95"/>
        <v>4</v>
      </c>
      <c r="D207" s="24">
        <f t="shared" si="96"/>
        <v>8</v>
      </c>
      <c r="E207" s="23"/>
      <c r="I207" s="22">
        <f t="shared" si="97"/>
        <v>0</v>
      </c>
      <c r="J207" s="24">
        <f t="shared" si="98"/>
        <v>0</v>
      </c>
      <c r="K207" s="23"/>
      <c r="W207" s="22">
        <f t="shared" si="99"/>
        <v>0</v>
      </c>
      <c r="X207" s="24">
        <f t="shared" si="100"/>
        <v>0</v>
      </c>
      <c r="Y207" s="23"/>
      <c r="AD207" s="22">
        <f t="shared" si="101"/>
        <v>0</v>
      </c>
      <c r="AE207" s="24">
        <f t="shared" si="102"/>
        <v>0</v>
      </c>
      <c r="AF207" s="23"/>
      <c r="AG207" s="22">
        <f t="shared" si="103"/>
        <v>0</v>
      </c>
      <c r="AH207" s="24">
        <f t="shared" si="104"/>
        <v>0</v>
      </c>
      <c r="AI207" s="22">
        <f t="shared" si="105"/>
        <v>4</v>
      </c>
      <c r="AJ207" s="24">
        <f t="shared" si="106"/>
        <v>8</v>
      </c>
    </row>
    <row r="208" spans="1:36" s="22" customFormat="1" ht="11.25">
      <c r="A208" s="25" t="s">
        <v>201</v>
      </c>
      <c r="B208" s="25">
        <v>4</v>
      </c>
      <c r="C208" s="26">
        <f t="shared" si="95"/>
        <v>4</v>
      </c>
      <c r="D208" s="27">
        <f t="shared" si="96"/>
        <v>8</v>
      </c>
      <c r="E208" s="25"/>
      <c r="F208" s="26"/>
      <c r="G208" s="26"/>
      <c r="H208" s="26"/>
      <c r="I208" s="26">
        <f t="shared" si="97"/>
        <v>0</v>
      </c>
      <c r="J208" s="27">
        <f t="shared" si="98"/>
        <v>0</v>
      </c>
      <c r="K208" s="25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>
        <f t="shared" si="99"/>
        <v>0</v>
      </c>
      <c r="X208" s="27">
        <f t="shared" si="100"/>
        <v>0</v>
      </c>
      <c r="Y208" s="25"/>
      <c r="Z208" s="26"/>
      <c r="AA208" s="26"/>
      <c r="AB208" s="26"/>
      <c r="AC208" s="26"/>
      <c r="AD208" s="26">
        <f t="shared" si="101"/>
        <v>0</v>
      </c>
      <c r="AE208" s="27">
        <f t="shared" si="102"/>
        <v>0</v>
      </c>
      <c r="AF208" s="25"/>
      <c r="AG208" s="26">
        <f t="shared" si="103"/>
        <v>0</v>
      </c>
      <c r="AH208" s="27">
        <f t="shared" si="104"/>
        <v>0</v>
      </c>
      <c r="AI208" s="26">
        <f t="shared" si="105"/>
        <v>4</v>
      </c>
      <c r="AJ208" s="27">
        <f t="shared" si="106"/>
        <v>8</v>
      </c>
    </row>
    <row r="209" spans="1:36" s="22" customFormat="1" ht="11.25">
      <c r="A209" s="23" t="s">
        <v>202</v>
      </c>
      <c r="B209" s="23"/>
      <c r="C209" s="22">
        <f t="shared" si="95"/>
        <v>0</v>
      </c>
      <c r="D209" s="24">
        <f t="shared" si="96"/>
        <v>0</v>
      </c>
      <c r="E209" s="23"/>
      <c r="I209" s="22">
        <f t="shared" si="97"/>
        <v>0</v>
      </c>
      <c r="J209" s="24">
        <f t="shared" si="98"/>
        <v>0</v>
      </c>
      <c r="K209" s="23"/>
      <c r="W209" s="22">
        <f t="shared" si="99"/>
        <v>0</v>
      </c>
      <c r="X209" s="24">
        <f t="shared" si="100"/>
        <v>0</v>
      </c>
      <c r="Y209" s="23"/>
      <c r="AD209" s="22">
        <f t="shared" si="101"/>
        <v>0</v>
      </c>
      <c r="AE209" s="24">
        <f t="shared" si="102"/>
        <v>0</v>
      </c>
      <c r="AF209" s="23"/>
      <c r="AG209" s="22">
        <f t="shared" si="103"/>
        <v>0</v>
      </c>
      <c r="AH209" s="24">
        <f t="shared" si="104"/>
        <v>0</v>
      </c>
      <c r="AI209" s="22">
        <f t="shared" si="105"/>
        <v>0</v>
      </c>
      <c r="AJ209" s="24">
        <f t="shared" si="106"/>
        <v>0</v>
      </c>
    </row>
    <row r="210" spans="1:36" s="22" customFormat="1" ht="11.25">
      <c r="A210" s="25" t="s">
        <v>203</v>
      </c>
      <c r="B210" s="25"/>
      <c r="C210" s="26">
        <f t="shared" si="95"/>
        <v>0</v>
      </c>
      <c r="D210" s="27">
        <f t="shared" si="96"/>
        <v>0</v>
      </c>
      <c r="E210" s="25"/>
      <c r="F210" s="26"/>
      <c r="G210" s="26"/>
      <c r="H210" s="26"/>
      <c r="I210" s="26">
        <f t="shared" si="97"/>
        <v>0</v>
      </c>
      <c r="J210" s="27">
        <f t="shared" si="98"/>
        <v>0</v>
      </c>
      <c r="K210" s="25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>
        <f t="shared" si="99"/>
        <v>0</v>
      </c>
      <c r="X210" s="27">
        <f t="shared" si="100"/>
        <v>0</v>
      </c>
      <c r="Y210" s="25"/>
      <c r="Z210" s="26"/>
      <c r="AA210" s="26"/>
      <c r="AB210" s="26"/>
      <c r="AC210" s="26"/>
      <c r="AD210" s="26">
        <f t="shared" si="101"/>
        <v>0</v>
      </c>
      <c r="AE210" s="27">
        <f t="shared" si="102"/>
        <v>0</v>
      </c>
      <c r="AF210" s="25"/>
      <c r="AG210" s="26">
        <f t="shared" si="103"/>
        <v>0</v>
      </c>
      <c r="AH210" s="27">
        <f t="shared" si="104"/>
        <v>0</v>
      </c>
      <c r="AI210" s="26">
        <f t="shared" si="105"/>
        <v>0</v>
      </c>
      <c r="AJ210" s="27">
        <f t="shared" si="106"/>
        <v>0</v>
      </c>
    </row>
    <row r="211" spans="1:36" s="22" customFormat="1" ht="11.25">
      <c r="A211" s="23" t="s">
        <v>204</v>
      </c>
      <c r="B211" s="23">
        <v>12</v>
      </c>
      <c r="C211" s="22">
        <f t="shared" si="95"/>
        <v>12</v>
      </c>
      <c r="D211" s="24">
        <f t="shared" si="96"/>
        <v>24</v>
      </c>
      <c r="E211" s="23"/>
      <c r="I211" s="22">
        <f t="shared" si="97"/>
        <v>0</v>
      </c>
      <c r="J211" s="24">
        <f t="shared" si="98"/>
        <v>0</v>
      </c>
      <c r="K211" s="23"/>
      <c r="Q211" s="22">
        <v>1</v>
      </c>
      <c r="W211" s="22">
        <f t="shared" si="99"/>
        <v>1</v>
      </c>
      <c r="X211" s="24">
        <f t="shared" si="100"/>
        <v>8</v>
      </c>
      <c r="Y211" s="23"/>
      <c r="AD211" s="22">
        <f t="shared" si="101"/>
        <v>0</v>
      </c>
      <c r="AE211" s="24">
        <f t="shared" si="102"/>
        <v>0</v>
      </c>
      <c r="AF211" s="23"/>
      <c r="AG211" s="22">
        <f t="shared" si="103"/>
        <v>0</v>
      </c>
      <c r="AH211" s="24">
        <f t="shared" si="104"/>
        <v>0</v>
      </c>
      <c r="AI211" s="22">
        <f t="shared" si="105"/>
        <v>13</v>
      </c>
      <c r="AJ211" s="24">
        <f t="shared" si="106"/>
        <v>32</v>
      </c>
    </row>
    <row r="212" spans="1:36" s="22" customFormat="1" ht="11.25">
      <c r="A212" s="25" t="s">
        <v>205</v>
      </c>
      <c r="B212" s="25"/>
      <c r="C212" s="26">
        <f t="shared" si="95"/>
        <v>0</v>
      </c>
      <c r="D212" s="27">
        <f t="shared" si="96"/>
        <v>0</v>
      </c>
      <c r="E212" s="25"/>
      <c r="F212" s="26"/>
      <c r="G212" s="26"/>
      <c r="H212" s="26"/>
      <c r="I212" s="26">
        <f t="shared" si="97"/>
        <v>0</v>
      </c>
      <c r="J212" s="27">
        <f t="shared" si="98"/>
        <v>0</v>
      </c>
      <c r="K212" s="25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>
        <f t="shared" si="99"/>
        <v>0</v>
      </c>
      <c r="X212" s="27">
        <f t="shared" si="100"/>
        <v>0</v>
      </c>
      <c r="Y212" s="25"/>
      <c r="Z212" s="26"/>
      <c r="AA212" s="26"/>
      <c r="AB212" s="26"/>
      <c r="AC212" s="26"/>
      <c r="AD212" s="26">
        <f t="shared" si="101"/>
        <v>0</v>
      </c>
      <c r="AE212" s="27">
        <f t="shared" si="102"/>
        <v>0</v>
      </c>
      <c r="AF212" s="25"/>
      <c r="AG212" s="26">
        <f t="shared" si="103"/>
        <v>0</v>
      </c>
      <c r="AH212" s="27">
        <f t="shared" si="104"/>
        <v>0</v>
      </c>
      <c r="AI212" s="26">
        <f t="shared" si="105"/>
        <v>0</v>
      </c>
      <c r="AJ212" s="27">
        <f t="shared" si="106"/>
        <v>0</v>
      </c>
    </row>
    <row r="213" spans="1:36" s="22" customFormat="1" ht="11.25">
      <c r="A213" s="23" t="s">
        <v>206</v>
      </c>
      <c r="B213" s="23">
        <v>6</v>
      </c>
      <c r="C213" s="22">
        <f t="shared" si="95"/>
        <v>6</v>
      </c>
      <c r="D213" s="24">
        <f t="shared" si="96"/>
        <v>12</v>
      </c>
      <c r="E213" s="23"/>
      <c r="I213" s="22">
        <f t="shared" si="97"/>
        <v>0</v>
      </c>
      <c r="J213" s="24">
        <f t="shared" si="98"/>
        <v>0</v>
      </c>
      <c r="K213" s="23"/>
      <c r="W213" s="22">
        <f t="shared" si="99"/>
        <v>0</v>
      </c>
      <c r="X213" s="24">
        <f t="shared" si="100"/>
        <v>0</v>
      </c>
      <c r="Y213" s="23"/>
      <c r="AD213" s="22">
        <f t="shared" si="101"/>
        <v>0</v>
      </c>
      <c r="AE213" s="24">
        <f t="shared" si="102"/>
        <v>0</v>
      </c>
      <c r="AF213" s="23"/>
      <c r="AG213" s="22">
        <f t="shared" si="103"/>
        <v>0</v>
      </c>
      <c r="AH213" s="24">
        <f t="shared" si="104"/>
        <v>0</v>
      </c>
      <c r="AI213" s="22">
        <f t="shared" si="105"/>
        <v>6</v>
      </c>
      <c r="AJ213" s="24">
        <f t="shared" si="106"/>
        <v>12</v>
      </c>
    </row>
    <row r="214" spans="1:36" s="22" customFormat="1" ht="11.25">
      <c r="A214" s="25" t="s">
        <v>207</v>
      </c>
      <c r="B214" s="25">
        <v>15</v>
      </c>
      <c r="C214" s="26">
        <f t="shared" si="95"/>
        <v>15</v>
      </c>
      <c r="D214" s="27">
        <f t="shared" si="96"/>
        <v>30</v>
      </c>
      <c r="E214" s="25"/>
      <c r="F214" s="26"/>
      <c r="G214" s="26"/>
      <c r="H214" s="26"/>
      <c r="I214" s="26">
        <f t="shared" si="97"/>
        <v>0</v>
      </c>
      <c r="J214" s="27">
        <f t="shared" si="98"/>
        <v>0</v>
      </c>
      <c r="K214" s="25"/>
      <c r="L214" s="26"/>
      <c r="M214" s="26"/>
      <c r="N214" s="26"/>
      <c r="O214" s="26"/>
      <c r="P214" s="26"/>
      <c r="Q214" s="26">
        <v>1</v>
      </c>
      <c r="R214" s="26"/>
      <c r="S214" s="26"/>
      <c r="T214" s="26"/>
      <c r="U214" s="26"/>
      <c r="V214" s="26"/>
      <c r="W214" s="26">
        <f t="shared" si="99"/>
        <v>1</v>
      </c>
      <c r="X214" s="27">
        <f t="shared" si="100"/>
        <v>8</v>
      </c>
      <c r="Y214" s="25"/>
      <c r="Z214" s="26"/>
      <c r="AA214" s="26"/>
      <c r="AB214" s="26">
        <v>1</v>
      </c>
      <c r="AC214" s="26"/>
      <c r="AD214" s="26">
        <f t="shared" si="101"/>
        <v>1</v>
      </c>
      <c r="AE214" s="27">
        <f t="shared" si="102"/>
        <v>15</v>
      </c>
      <c r="AF214" s="25"/>
      <c r="AG214" s="26">
        <f t="shared" si="103"/>
        <v>0</v>
      </c>
      <c r="AH214" s="27">
        <f t="shared" si="104"/>
        <v>0</v>
      </c>
      <c r="AI214" s="26">
        <f t="shared" si="105"/>
        <v>17</v>
      </c>
      <c r="AJ214" s="27">
        <f t="shared" si="106"/>
        <v>53</v>
      </c>
    </row>
    <row r="215" spans="1:36" s="22" customFormat="1" ht="11.25">
      <c r="A215" s="23" t="s">
        <v>208</v>
      </c>
      <c r="B215" s="23"/>
      <c r="C215" s="22">
        <f t="shared" si="95"/>
        <v>0</v>
      </c>
      <c r="D215" s="24">
        <f t="shared" si="96"/>
        <v>0</v>
      </c>
      <c r="E215" s="23"/>
      <c r="I215" s="22">
        <f t="shared" si="97"/>
        <v>0</v>
      </c>
      <c r="J215" s="24">
        <f t="shared" si="98"/>
        <v>0</v>
      </c>
      <c r="K215" s="23"/>
      <c r="W215" s="22">
        <f t="shared" si="99"/>
        <v>0</v>
      </c>
      <c r="X215" s="24">
        <f t="shared" si="100"/>
        <v>0</v>
      </c>
      <c r="Y215" s="23"/>
      <c r="AD215" s="22">
        <f t="shared" si="101"/>
        <v>0</v>
      </c>
      <c r="AE215" s="24">
        <f t="shared" si="102"/>
        <v>0</v>
      </c>
      <c r="AF215" s="23"/>
      <c r="AG215" s="22">
        <f t="shared" si="103"/>
        <v>0</v>
      </c>
      <c r="AH215" s="24">
        <f t="shared" si="104"/>
        <v>0</v>
      </c>
      <c r="AI215" s="22">
        <f t="shared" si="105"/>
        <v>0</v>
      </c>
      <c r="AJ215" s="24">
        <f t="shared" si="106"/>
        <v>0</v>
      </c>
    </row>
    <row r="216" spans="1:36" s="22" customFormat="1" ht="11.25">
      <c r="A216" s="25" t="s">
        <v>209</v>
      </c>
      <c r="B216" s="25"/>
      <c r="C216" s="26">
        <f t="shared" si="95"/>
        <v>0</v>
      </c>
      <c r="D216" s="27">
        <f t="shared" si="96"/>
        <v>0</v>
      </c>
      <c r="E216" s="25"/>
      <c r="F216" s="26"/>
      <c r="G216" s="26"/>
      <c r="H216" s="26"/>
      <c r="I216" s="26">
        <f t="shared" si="97"/>
        <v>0</v>
      </c>
      <c r="J216" s="27">
        <f t="shared" si="98"/>
        <v>0</v>
      </c>
      <c r="K216" s="25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>
        <f t="shared" si="99"/>
        <v>0</v>
      </c>
      <c r="X216" s="27">
        <f t="shared" si="100"/>
        <v>0</v>
      </c>
      <c r="Y216" s="25"/>
      <c r="Z216" s="26"/>
      <c r="AA216" s="26"/>
      <c r="AB216" s="26"/>
      <c r="AC216" s="26"/>
      <c r="AD216" s="26">
        <f t="shared" si="101"/>
        <v>0</v>
      </c>
      <c r="AE216" s="27">
        <f t="shared" si="102"/>
        <v>0</v>
      </c>
      <c r="AF216" s="25"/>
      <c r="AG216" s="26">
        <f t="shared" si="103"/>
        <v>0</v>
      </c>
      <c r="AH216" s="27">
        <f t="shared" si="104"/>
        <v>0</v>
      </c>
      <c r="AI216" s="26">
        <f t="shared" si="105"/>
        <v>0</v>
      </c>
      <c r="AJ216" s="27">
        <f t="shared" si="106"/>
        <v>0</v>
      </c>
    </row>
    <row r="217" spans="1:36" s="22" customFormat="1" ht="11.25">
      <c r="A217" s="23" t="s">
        <v>210</v>
      </c>
      <c r="B217" s="23"/>
      <c r="C217" s="22">
        <f t="shared" si="95"/>
        <v>0</v>
      </c>
      <c r="D217" s="24">
        <f t="shared" si="96"/>
        <v>0</v>
      </c>
      <c r="E217" s="23"/>
      <c r="I217" s="22">
        <f t="shared" si="97"/>
        <v>0</v>
      </c>
      <c r="J217" s="24">
        <f t="shared" si="98"/>
        <v>0</v>
      </c>
      <c r="K217" s="23"/>
      <c r="W217" s="22">
        <f t="shared" si="99"/>
        <v>0</v>
      </c>
      <c r="X217" s="24">
        <f t="shared" si="100"/>
        <v>0</v>
      </c>
      <c r="Y217" s="23"/>
      <c r="AD217" s="22">
        <f t="shared" si="101"/>
        <v>0</v>
      </c>
      <c r="AE217" s="24">
        <f t="shared" si="102"/>
        <v>0</v>
      </c>
      <c r="AF217" s="23"/>
      <c r="AG217" s="22">
        <f t="shared" si="103"/>
        <v>0</v>
      </c>
      <c r="AH217" s="24">
        <f t="shared" si="104"/>
        <v>0</v>
      </c>
      <c r="AI217" s="22">
        <f t="shared" si="105"/>
        <v>0</v>
      </c>
      <c r="AJ217" s="24">
        <f t="shared" si="106"/>
        <v>0</v>
      </c>
    </row>
    <row r="218" spans="1:36" s="22" customFormat="1" ht="11.25">
      <c r="A218" s="28" t="s">
        <v>211</v>
      </c>
      <c r="B218" s="28">
        <v>26</v>
      </c>
      <c r="C218" s="29">
        <f t="shared" si="95"/>
        <v>26</v>
      </c>
      <c r="D218" s="30">
        <f t="shared" si="96"/>
        <v>52</v>
      </c>
      <c r="E218" s="28"/>
      <c r="F218" s="29"/>
      <c r="G218" s="29"/>
      <c r="H218" s="29"/>
      <c r="I218" s="29">
        <f t="shared" si="97"/>
        <v>0</v>
      </c>
      <c r="J218" s="30">
        <f t="shared" si="98"/>
        <v>0</v>
      </c>
      <c r="K218" s="28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>
        <f t="shared" si="99"/>
        <v>0</v>
      </c>
      <c r="X218" s="30">
        <f t="shared" si="100"/>
        <v>0</v>
      </c>
      <c r="Y218" s="28"/>
      <c r="Z218" s="29"/>
      <c r="AA218" s="29"/>
      <c r="AB218" s="29"/>
      <c r="AC218" s="29"/>
      <c r="AD218" s="29">
        <f t="shared" si="101"/>
        <v>0</v>
      </c>
      <c r="AE218" s="30">
        <f t="shared" si="102"/>
        <v>0</v>
      </c>
      <c r="AF218" s="28"/>
      <c r="AG218" s="29">
        <f t="shared" si="103"/>
        <v>0</v>
      </c>
      <c r="AH218" s="30">
        <f t="shared" si="104"/>
        <v>0</v>
      </c>
      <c r="AI218" s="29">
        <f t="shared" si="105"/>
        <v>26</v>
      </c>
      <c r="AJ218" s="30">
        <f t="shared" si="106"/>
        <v>52</v>
      </c>
    </row>
    <row r="219" spans="1:36" s="22" customFormat="1" ht="12">
      <c r="A219" s="44" t="s">
        <v>437</v>
      </c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6"/>
    </row>
    <row r="220" spans="1:36" s="22" customFormat="1" ht="11.25">
      <c r="A220" s="23" t="s">
        <v>214</v>
      </c>
      <c r="B220" s="23"/>
      <c r="C220" s="22">
        <f aca="true" t="shared" si="107" ref="C220:C236">SUM(B220)</f>
        <v>0</v>
      </c>
      <c r="D220" s="24">
        <f aca="true" t="shared" si="108" ref="D220:D236">(B220*B$6)</f>
        <v>0</v>
      </c>
      <c r="E220" s="23"/>
      <c r="I220" s="22">
        <f aca="true" t="shared" si="109" ref="I220:I236">SUM(E220:H220)</f>
        <v>0</v>
      </c>
      <c r="J220" s="24">
        <f aca="true" t="shared" si="110" ref="J220:J236">(E220*E$6)+(F220*F$6)+(G220*G$6)+(H220*H$6)</f>
        <v>0</v>
      </c>
      <c r="K220" s="23"/>
      <c r="W220" s="22">
        <f aca="true" t="shared" si="111" ref="W220:W236">SUM(K220:V220)</f>
        <v>0</v>
      </c>
      <c r="X220" s="24">
        <f aca="true" t="shared" si="112" ref="X220:X236">(K220*K$6)+(L220*L$6)+(M220*M$6)+(N220*N$6)+(O220*O$6)+(P220*P$6)+(Q220*Q$6)+(R220*R$6)+(S220*S$6)+(T220*T$6)+(U220*U$6)+(V220*V$6)</f>
        <v>0</v>
      </c>
      <c r="Y220" s="23"/>
      <c r="AD220" s="22">
        <f aca="true" t="shared" si="113" ref="AD220:AD236">SUM(Y220:AC220)</f>
        <v>0</v>
      </c>
      <c r="AE220" s="24">
        <f aca="true" t="shared" si="114" ref="AE220:AE236">(Y220*Y$6)+(Z220*Z$6)+(AA220*AA$6)+(AB220*AB$6)+(AC220*AC$6)</f>
        <v>0</v>
      </c>
      <c r="AF220" s="23"/>
      <c r="AG220" s="22">
        <f aca="true" t="shared" si="115" ref="AG220:AG236">SUM(AF220)</f>
        <v>0</v>
      </c>
      <c r="AH220" s="24">
        <f aca="true" t="shared" si="116" ref="AH220:AH236">(AF220*AF$6)</f>
        <v>0</v>
      </c>
      <c r="AI220" s="22">
        <f aca="true" t="shared" si="117" ref="AI220:AI236">SUM(C220,I220,W220,AD220,AG220)</f>
        <v>0</v>
      </c>
      <c r="AJ220" s="24">
        <f aca="true" t="shared" si="118" ref="AJ220:AJ236">SUM(D220,J220,X220,AE220,AH220)</f>
        <v>0</v>
      </c>
    </row>
    <row r="221" spans="1:36" s="22" customFormat="1" ht="11.25">
      <c r="A221" s="25" t="s">
        <v>215</v>
      </c>
      <c r="B221" s="25">
        <v>8</v>
      </c>
      <c r="C221" s="26">
        <f t="shared" si="107"/>
        <v>8</v>
      </c>
      <c r="D221" s="27">
        <f t="shared" si="108"/>
        <v>16</v>
      </c>
      <c r="E221" s="25"/>
      <c r="F221" s="26"/>
      <c r="G221" s="26"/>
      <c r="H221" s="26"/>
      <c r="I221" s="26">
        <f t="shared" si="109"/>
        <v>0</v>
      </c>
      <c r="J221" s="27">
        <f t="shared" si="110"/>
        <v>0</v>
      </c>
      <c r="K221" s="25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>
        <f t="shared" si="111"/>
        <v>0</v>
      </c>
      <c r="X221" s="27">
        <f t="shared" si="112"/>
        <v>0</v>
      </c>
      <c r="Y221" s="25"/>
      <c r="Z221" s="26"/>
      <c r="AA221" s="26"/>
      <c r="AB221" s="26"/>
      <c r="AC221" s="26"/>
      <c r="AD221" s="26">
        <f t="shared" si="113"/>
        <v>0</v>
      </c>
      <c r="AE221" s="27">
        <f t="shared" si="114"/>
        <v>0</v>
      </c>
      <c r="AF221" s="25"/>
      <c r="AG221" s="26">
        <f t="shared" si="115"/>
        <v>0</v>
      </c>
      <c r="AH221" s="27">
        <f t="shared" si="116"/>
        <v>0</v>
      </c>
      <c r="AI221" s="26">
        <f t="shared" si="117"/>
        <v>8</v>
      </c>
      <c r="AJ221" s="27">
        <f t="shared" si="118"/>
        <v>16</v>
      </c>
    </row>
    <row r="222" spans="1:36" s="22" customFormat="1" ht="11.25">
      <c r="A222" s="23" t="s">
        <v>216</v>
      </c>
      <c r="B222" s="23">
        <v>19</v>
      </c>
      <c r="C222" s="22">
        <f t="shared" si="107"/>
        <v>19</v>
      </c>
      <c r="D222" s="24">
        <f t="shared" si="108"/>
        <v>38</v>
      </c>
      <c r="E222" s="23"/>
      <c r="I222" s="22">
        <f t="shared" si="109"/>
        <v>0</v>
      </c>
      <c r="J222" s="24">
        <f t="shared" si="110"/>
        <v>0</v>
      </c>
      <c r="K222" s="23"/>
      <c r="W222" s="22">
        <f t="shared" si="111"/>
        <v>0</v>
      </c>
      <c r="X222" s="24">
        <f t="shared" si="112"/>
        <v>0</v>
      </c>
      <c r="Y222" s="23"/>
      <c r="AD222" s="22">
        <f t="shared" si="113"/>
        <v>0</v>
      </c>
      <c r="AE222" s="24">
        <f t="shared" si="114"/>
        <v>0</v>
      </c>
      <c r="AF222" s="23"/>
      <c r="AG222" s="22">
        <f t="shared" si="115"/>
        <v>0</v>
      </c>
      <c r="AH222" s="24">
        <f t="shared" si="116"/>
        <v>0</v>
      </c>
      <c r="AI222" s="22">
        <f t="shared" si="117"/>
        <v>19</v>
      </c>
      <c r="AJ222" s="24">
        <f t="shared" si="118"/>
        <v>38</v>
      </c>
    </row>
    <row r="223" spans="1:36" s="22" customFormat="1" ht="11.25">
      <c r="A223" s="25" t="s">
        <v>217</v>
      </c>
      <c r="B223" s="25">
        <v>21</v>
      </c>
      <c r="C223" s="26">
        <f t="shared" si="107"/>
        <v>21</v>
      </c>
      <c r="D223" s="27">
        <f t="shared" si="108"/>
        <v>42</v>
      </c>
      <c r="E223" s="25"/>
      <c r="F223" s="26"/>
      <c r="G223" s="26"/>
      <c r="H223" s="26"/>
      <c r="I223" s="26">
        <f t="shared" si="109"/>
        <v>0</v>
      </c>
      <c r="J223" s="27">
        <f t="shared" si="110"/>
        <v>0</v>
      </c>
      <c r="K223" s="25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>
        <f t="shared" si="111"/>
        <v>0</v>
      </c>
      <c r="X223" s="27">
        <f t="shared" si="112"/>
        <v>0</v>
      </c>
      <c r="Y223" s="25"/>
      <c r="Z223" s="26"/>
      <c r="AA223" s="26"/>
      <c r="AB223" s="26"/>
      <c r="AC223" s="26"/>
      <c r="AD223" s="26">
        <f t="shared" si="113"/>
        <v>0</v>
      </c>
      <c r="AE223" s="27">
        <f t="shared" si="114"/>
        <v>0</v>
      </c>
      <c r="AF223" s="25"/>
      <c r="AG223" s="26">
        <f t="shared" si="115"/>
        <v>0</v>
      </c>
      <c r="AH223" s="27">
        <f t="shared" si="116"/>
        <v>0</v>
      </c>
      <c r="AI223" s="26">
        <f t="shared" si="117"/>
        <v>21</v>
      </c>
      <c r="AJ223" s="27">
        <f t="shared" si="118"/>
        <v>42</v>
      </c>
    </row>
    <row r="224" spans="1:36" s="22" customFormat="1" ht="11.25">
      <c r="A224" s="23" t="s">
        <v>218</v>
      </c>
      <c r="B224" s="23">
        <v>6</v>
      </c>
      <c r="C224" s="22">
        <f t="shared" si="107"/>
        <v>6</v>
      </c>
      <c r="D224" s="24">
        <f t="shared" si="108"/>
        <v>12</v>
      </c>
      <c r="E224" s="23"/>
      <c r="I224" s="22">
        <f t="shared" si="109"/>
        <v>0</v>
      </c>
      <c r="J224" s="24">
        <f t="shared" si="110"/>
        <v>0</v>
      </c>
      <c r="K224" s="23"/>
      <c r="W224" s="22">
        <f t="shared" si="111"/>
        <v>0</v>
      </c>
      <c r="X224" s="24">
        <f t="shared" si="112"/>
        <v>0</v>
      </c>
      <c r="Y224" s="23"/>
      <c r="AD224" s="22">
        <f t="shared" si="113"/>
        <v>0</v>
      </c>
      <c r="AE224" s="24">
        <f t="shared" si="114"/>
        <v>0</v>
      </c>
      <c r="AF224" s="23"/>
      <c r="AG224" s="22">
        <f t="shared" si="115"/>
        <v>0</v>
      </c>
      <c r="AH224" s="24">
        <f t="shared" si="116"/>
        <v>0</v>
      </c>
      <c r="AI224" s="22">
        <f t="shared" si="117"/>
        <v>6</v>
      </c>
      <c r="AJ224" s="24">
        <f t="shared" si="118"/>
        <v>12</v>
      </c>
    </row>
    <row r="225" spans="1:36" s="22" customFormat="1" ht="11.25">
      <c r="A225" s="25" t="s">
        <v>219</v>
      </c>
      <c r="B225" s="25">
        <v>12</v>
      </c>
      <c r="C225" s="26">
        <f t="shared" si="107"/>
        <v>12</v>
      </c>
      <c r="D225" s="27">
        <f t="shared" si="108"/>
        <v>24</v>
      </c>
      <c r="E225" s="25"/>
      <c r="F225" s="26"/>
      <c r="G225" s="26"/>
      <c r="H225" s="26"/>
      <c r="I225" s="26">
        <f t="shared" si="109"/>
        <v>0</v>
      </c>
      <c r="J225" s="27">
        <f t="shared" si="110"/>
        <v>0</v>
      </c>
      <c r="K225" s="25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>
        <f t="shared" si="111"/>
        <v>0</v>
      </c>
      <c r="X225" s="27">
        <f t="shared" si="112"/>
        <v>0</v>
      </c>
      <c r="Y225" s="25"/>
      <c r="Z225" s="26"/>
      <c r="AA225" s="26"/>
      <c r="AB225" s="26"/>
      <c r="AC225" s="26"/>
      <c r="AD225" s="26">
        <f t="shared" si="113"/>
        <v>0</v>
      </c>
      <c r="AE225" s="27">
        <f t="shared" si="114"/>
        <v>0</v>
      </c>
      <c r="AF225" s="25"/>
      <c r="AG225" s="26">
        <f t="shared" si="115"/>
        <v>0</v>
      </c>
      <c r="AH225" s="27">
        <f t="shared" si="116"/>
        <v>0</v>
      </c>
      <c r="AI225" s="26">
        <f t="shared" si="117"/>
        <v>12</v>
      </c>
      <c r="AJ225" s="27">
        <f t="shared" si="118"/>
        <v>24</v>
      </c>
    </row>
    <row r="226" spans="1:36" s="22" customFormat="1" ht="11.25">
      <c r="A226" s="23" t="s">
        <v>220</v>
      </c>
      <c r="B226" s="23">
        <v>17</v>
      </c>
      <c r="C226" s="22">
        <f t="shared" si="107"/>
        <v>17</v>
      </c>
      <c r="D226" s="24">
        <f t="shared" si="108"/>
        <v>34</v>
      </c>
      <c r="E226" s="23"/>
      <c r="I226" s="22">
        <f t="shared" si="109"/>
        <v>0</v>
      </c>
      <c r="J226" s="24">
        <f t="shared" si="110"/>
        <v>0</v>
      </c>
      <c r="K226" s="23"/>
      <c r="W226" s="22">
        <f t="shared" si="111"/>
        <v>0</v>
      </c>
      <c r="X226" s="24">
        <f t="shared" si="112"/>
        <v>0</v>
      </c>
      <c r="Y226" s="23"/>
      <c r="AD226" s="22">
        <f t="shared" si="113"/>
        <v>0</v>
      </c>
      <c r="AE226" s="24">
        <f t="shared" si="114"/>
        <v>0</v>
      </c>
      <c r="AF226" s="23"/>
      <c r="AG226" s="22">
        <f t="shared" si="115"/>
        <v>0</v>
      </c>
      <c r="AH226" s="24">
        <f t="shared" si="116"/>
        <v>0</v>
      </c>
      <c r="AI226" s="22">
        <f t="shared" si="117"/>
        <v>17</v>
      </c>
      <c r="AJ226" s="24">
        <f t="shared" si="118"/>
        <v>34</v>
      </c>
    </row>
    <row r="227" spans="1:36" s="22" customFormat="1" ht="11.25">
      <c r="A227" s="25" t="s">
        <v>221</v>
      </c>
      <c r="B227" s="25">
        <v>6</v>
      </c>
      <c r="C227" s="26">
        <f t="shared" si="107"/>
        <v>6</v>
      </c>
      <c r="D227" s="27">
        <f t="shared" si="108"/>
        <v>12</v>
      </c>
      <c r="E227" s="25"/>
      <c r="F227" s="26"/>
      <c r="G227" s="26"/>
      <c r="H227" s="26"/>
      <c r="I227" s="26">
        <f t="shared" si="109"/>
        <v>0</v>
      </c>
      <c r="J227" s="27">
        <f t="shared" si="110"/>
        <v>0</v>
      </c>
      <c r="K227" s="25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>
        <f t="shared" si="111"/>
        <v>0</v>
      </c>
      <c r="X227" s="27">
        <f t="shared" si="112"/>
        <v>0</v>
      </c>
      <c r="Y227" s="25"/>
      <c r="Z227" s="26"/>
      <c r="AA227" s="26"/>
      <c r="AB227" s="26"/>
      <c r="AC227" s="26"/>
      <c r="AD227" s="26">
        <f t="shared" si="113"/>
        <v>0</v>
      </c>
      <c r="AE227" s="27">
        <f t="shared" si="114"/>
        <v>0</v>
      </c>
      <c r="AF227" s="25"/>
      <c r="AG227" s="26">
        <f t="shared" si="115"/>
        <v>0</v>
      </c>
      <c r="AH227" s="27">
        <f t="shared" si="116"/>
        <v>0</v>
      </c>
      <c r="AI227" s="26">
        <f t="shared" si="117"/>
        <v>6</v>
      </c>
      <c r="AJ227" s="27">
        <f t="shared" si="118"/>
        <v>12</v>
      </c>
    </row>
    <row r="228" spans="1:36" s="22" customFormat="1" ht="11.25">
      <c r="A228" s="23" t="s">
        <v>222</v>
      </c>
      <c r="B228" s="23">
        <v>19</v>
      </c>
      <c r="C228" s="22">
        <f t="shared" si="107"/>
        <v>19</v>
      </c>
      <c r="D228" s="24">
        <f t="shared" si="108"/>
        <v>38</v>
      </c>
      <c r="E228" s="23"/>
      <c r="I228" s="22">
        <f t="shared" si="109"/>
        <v>0</v>
      </c>
      <c r="J228" s="24">
        <f t="shared" si="110"/>
        <v>0</v>
      </c>
      <c r="K228" s="23"/>
      <c r="W228" s="22">
        <f t="shared" si="111"/>
        <v>0</v>
      </c>
      <c r="X228" s="24">
        <f t="shared" si="112"/>
        <v>0</v>
      </c>
      <c r="Y228" s="23"/>
      <c r="AD228" s="22">
        <f t="shared" si="113"/>
        <v>0</v>
      </c>
      <c r="AE228" s="24">
        <f t="shared" si="114"/>
        <v>0</v>
      </c>
      <c r="AF228" s="23"/>
      <c r="AG228" s="22">
        <f t="shared" si="115"/>
        <v>0</v>
      </c>
      <c r="AH228" s="24">
        <f t="shared" si="116"/>
        <v>0</v>
      </c>
      <c r="AI228" s="22">
        <f t="shared" si="117"/>
        <v>19</v>
      </c>
      <c r="AJ228" s="24">
        <f t="shared" si="118"/>
        <v>38</v>
      </c>
    </row>
    <row r="229" spans="1:36" s="22" customFormat="1" ht="11.25">
      <c r="A229" s="25" t="s">
        <v>223</v>
      </c>
      <c r="B229" s="25"/>
      <c r="C229" s="26">
        <f t="shared" si="107"/>
        <v>0</v>
      </c>
      <c r="D229" s="27">
        <f t="shared" si="108"/>
        <v>0</v>
      </c>
      <c r="E229" s="25"/>
      <c r="F229" s="26"/>
      <c r="G229" s="26"/>
      <c r="H229" s="26"/>
      <c r="I229" s="26">
        <f t="shared" si="109"/>
        <v>0</v>
      </c>
      <c r="J229" s="27">
        <f t="shared" si="110"/>
        <v>0</v>
      </c>
      <c r="K229" s="25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>
        <f t="shared" si="111"/>
        <v>0</v>
      </c>
      <c r="X229" s="27">
        <f t="shared" si="112"/>
        <v>0</v>
      </c>
      <c r="Y229" s="25"/>
      <c r="Z229" s="26"/>
      <c r="AA229" s="26"/>
      <c r="AB229" s="26"/>
      <c r="AC229" s="26"/>
      <c r="AD229" s="26">
        <f t="shared" si="113"/>
        <v>0</v>
      </c>
      <c r="AE229" s="27">
        <f t="shared" si="114"/>
        <v>0</v>
      </c>
      <c r="AF229" s="25"/>
      <c r="AG229" s="26">
        <f t="shared" si="115"/>
        <v>0</v>
      </c>
      <c r="AH229" s="27">
        <f t="shared" si="116"/>
        <v>0</v>
      </c>
      <c r="AI229" s="26">
        <f t="shared" si="117"/>
        <v>0</v>
      </c>
      <c r="AJ229" s="27">
        <f t="shared" si="118"/>
        <v>0</v>
      </c>
    </row>
    <row r="230" spans="1:36" s="22" customFormat="1" ht="11.25">
      <c r="A230" s="23" t="s">
        <v>224</v>
      </c>
      <c r="B230" s="23">
        <v>27</v>
      </c>
      <c r="C230" s="22">
        <f t="shared" si="107"/>
        <v>27</v>
      </c>
      <c r="D230" s="24">
        <f t="shared" si="108"/>
        <v>54</v>
      </c>
      <c r="E230" s="23"/>
      <c r="I230" s="22">
        <f t="shared" si="109"/>
        <v>0</v>
      </c>
      <c r="J230" s="24">
        <f t="shared" si="110"/>
        <v>0</v>
      </c>
      <c r="K230" s="23"/>
      <c r="W230" s="22">
        <f t="shared" si="111"/>
        <v>0</v>
      </c>
      <c r="X230" s="24">
        <f t="shared" si="112"/>
        <v>0</v>
      </c>
      <c r="Y230" s="23"/>
      <c r="AD230" s="22">
        <f t="shared" si="113"/>
        <v>0</v>
      </c>
      <c r="AE230" s="24">
        <f t="shared" si="114"/>
        <v>0</v>
      </c>
      <c r="AF230" s="23"/>
      <c r="AG230" s="22">
        <f t="shared" si="115"/>
        <v>0</v>
      </c>
      <c r="AH230" s="24">
        <f t="shared" si="116"/>
        <v>0</v>
      </c>
      <c r="AI230" s="22">
        <f t="shared" si="117"/>
        <v>27</v>
      </c>
      <c r="AJ230" s="24">
        <f t="shared" si="118"/>
        <v>54</v>
      </c>
    </row>
    <row r="231" spans="1:36" s="22" customFormat="1" ht="11.25">
      <c r="A231" s="25" t="s">
        <v>225</v>
      </c>
      <c r="B231" s="25">
        <v>53</v>
      </c>
      <c r="C231" s="26">
        <f t="shared" si="107"/>
        <v>53</v>
      </c>
      <c r="D231" s="27">
        <f t="shared" si="108"/>
        <v>106</v>
      </c>
      <c r="E231" s="25"/>
      <c r="F231" s="26"/>
      <c r="G231" s="26"/>
      <c r="H231" s="26"/>
      <c r="I231" s="26">
        <f t="shared" si="109"/>
        <v>0</v>
      </c>
      <c r="J231" s="27">
        <f t="shared" si="110"/>
        <v>0</v>
      </c>
      <c r="K231" s="25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>
        <f t="shared" si="111"/>
        <v>0</v>
      </c>
      <c r="X231" s="27">
        <f t="shared" si="112"/>
        <v>0</v>
      </c>
      <c r="Y231" s="25"/>
      <c r="Z231" s="26"/>
      <c r="AA231" s="26"/>
      <c r="AB231" s="26"/>
      <c r="AC231" s="26"/>
      <c r="AD231" s="26">
        <f t="shared" si="113"/>
        <v>0</v>
      </c>
      <c r="AE231" s="27">
        <f t="shared" si="114"/>
        <v>0</v>
      </c>
      <c r="AF231" s="25"/>
      <c r="AG231" s="26">
        <f t="shared" si="115"/>
        <v>0</v>
      </c>
      <c r="AH231" s="27">
        <f t="shared" si="116"/>
        <v>0</v>
      </c>
      <c r="AI231" s="26">
        <f t="shared" si="117"/>
        <v>53</v>
      </c>
      <c r="AJ231" s="27">
        <f t="shared" si="118"/>
        <v>106</v>
      </c>
    </row>
    <row r="232" spans="1:36" s="22" customFormat="1" ht="11.25">
      <c r="A232" s="23" t="s">
        <v>226</v>
      </c>
      <c r="B232" s="23">
        <v>4</v>
      </c>
      <c r="C232" s="22">
        <f t="shared" si="107"/>
        <v>4</v>
      </c>
      <c r="D232" s="24">
        <f t="shared" si="108"/>
        <v>8</v>
      </c>
      <c r="E232" s="23"/>
      <c r="I232" s="22">
        <f t="shared" si="109"/>
        <v>0</v>
      </c>
      <c r="J232" s="24">
        <f t="shared" si="110"/>
        <v>0</v>
      </c>
      <c r="K232" s="23"/>
      <c r="W232" s="22">
        <f t="shared" si="111"/>
        <v>0</v>
      </c>
      <c r="X232" s="24">
        <f t="shared" si="112"/>
        <v>0</v>
      </c>
      <c r="Y232" s="23"/>
      <c r="AD232" s="22">
        <f t="shared" si="113"/>
        <v>0</v>
      </c>
      <c r="AE232" s="24">
        <f t="shared" si="114"/>
        <v>0</v>
      </c>
      <c r="AF232" s="23"/>
      <c r="AG232" s="22">
        <f t="shared" si="115"/>
        <v>0</v>
      </c>
      <c r="AH232" s="24">
        <f t="shared" si="116"/>
        <v>0</v>
      </c>
      <c r="AI232" s="22">
        <f t="shared" si="117"/>
        <v>4</v>
      </c>
      <c r="AJ232" s="24">
        <f t="shared" si="118"/>
        <v>8</v>
      </c>
    </row>
    <row r="233" spans="1:36" s="22" customFormat="1" ht="11.25">
      <c r="A233" s="25" t="s">
        <v>227</v>
      </c>
      <c r="B233" s="25">
        <v>4</v>
      </c>
      <c r="C233" s="26">
        <f t="shared" si="107"/>
        <v>4</v>
      </c>
      <c r="D233" s="27">
        <f t="shared" si="108"/>
        <v>8</v>
      </c>
      <c r="E233" s="25"/>
      <c r="F233" s="26"/>
      <c r="G233" s="26"/>
      <c r="H233" s="26"/>
      <c r="I233" s="26">
        <f t="shared" si="109"/>
        <v>0</v>
      </c>
      <c r="J233" s="27">
        <f t="shared" si="110"/>
        <v>0</v>
      </c>
      <c r="K233" s="25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>
        <f t="shared" si="111"/>
        <v>0</v>
      </c>
      <c r="X233" s="27">
        <f t="shared" si="112"/>
        <v>0</v>
      </c>
      <c r="Y233" s="25"/>
      <c r="Z233" s="26"/>
      <c r="AA233" s="26"/>
      <c r="AB233" s="26"/>
      <c r="AC233" s="26"/>
      <c r="AD233" s="26">
        <f t="shared" si="113"/>
        <v>0</v>
      </c>
      <c r="AE233" s="27">
        <f t="shared" si="114"/>
        <v>0</v>
      </c>
      <c r="AF233" s="25"/>
      <c r="AG233" s="26">
        <f t="shared" si="115"/>
        <v>0</v>
      </c>
      <c r="AH233" s="27">
        <f t="shared" si="116"/>
        <v>0</v>
      </c>
      <c r="AI233" s="26">
        <f t="shared" si="117"/>
        <v>4</v>
      </c>
      <c r="AJ233" s="27">
        <f t="shared" si="118"/>
        <v>8</v>
      </c>
    </row>
    <row r="234" spans="1:36" s="22" customFormat="1" ht="11.25">
      <c r="A234" s="23" t="s">
        <v>228</v>
      </c>
      <c r="B234" s="23"/>
      <c r="C234" s="22">
        <f t="shared" si="107"/>
        <v>0</v>
      </c>
      <c r="D234" s="24">
        <f t="shared" si="108"/>
        <v>0</v>
      </c>
      <c r="E234" s="23"/>
      <c r="F234" s="22">
        <v>2</v>
      </c>
      <c r="I234" s="22">
        <f t="shared" si="109"/>
        <v>2</v>
      </c>
      <c r="J234" s="24">
        <f t="shared" si="110"/>
        <v>10</v>
      </c>
      <c r="K234" s="23"/>
      <c r="W234" s="22">
        <f t="shared" si="111"/>
        <v>0</v>
      </c>
      <c r="X234" s="24">
        <f t="shared" si="112"/>
        <v>0</v>
      </c>
      <c r="Y234" s="23"/>
      <c r="AD234" s="22">
        <f t="shared" si="113"/>
        <v>0</v>
      </c>
      <c r="AE234" s="24">
        <f t="shared" si="114"/>
        <v>0</v>
      </c>
      <c r="AF234" s="23"/>
      <c r="AG234" s="22">
        <f t="shared" si="115"/>
        <v>0</v>
      </c>
      <c r="AH234" s="24">
        <f t="shared" si="116"/>
        <v>0</v>
      </c>
      <c r="AI234" s="22">
        <f t="shared" si="117"/>
        <v>2</v>
      </c>
      <c r="AJ234" s="24">
        <f t="shared" si="118"/>
        <v>10</v>
      </c>
    </row>
    <row r="235" spans="1:36" s="22" customFormat="1" ht="11.25">
      <c r="A235" s="25" t="s">
        <v>229</v>
      </c>
      <c r="B235" s="25"/>
      <c r="C235" s="26">
        <f t="shared" si="107"/>
        <v>0</v>
      </c>
      <c r="D235" s="27">
        <f t="shared" si="108"/>
        <v>0</v>
      </c>
      <c r="E235" s="25"/>
      <c r="F235" s="26"/>
      <c r="G235" s="26"/>
      <c r="H235" s="26"/>
      <c r="I235" s="26">
        <f t="shared" si="109"/>
        <v>0</v>
      </c>
      <c r="J235" s="27">
        <f t="shared" si="110"/>
        <v>0</v>
      </c>
      <c r="K235" s="25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>
        <f t="shared" si="111"/>
        <v>0</v>
      </c>
      <c r="X235" s="27">
        <f t="shared" si="112"/>
        <v>0</v>
      </c>
      <c r="Y235" s="25"/>
      <c r="Z235" s="26"/>
      <c r="AA235" s="26"/>
      <c r="AB235" s="26"/>
      <c r="AC235" s="26"/>
      <c r="AD235" s="26">
        <f t="shared" si="113"/>
        <v>0</v>
      </c>
      <c r="AE235" s="27">
        <f t="shared" si="114"/>
        <v>0</v>
      </c>
      <c r="AF235" s="25"/>
      <c r="AG235" s="26">
        <f t="shared" si="115"/>
        <v>0</v>
      </c>
      <c r="AH235" s="27">
        <f t="shared" si="116"/>
        <v>0</v>
      </c>
      <c r="AI235" s="26">
        <f t="shared" si="117"/>
        <v>0</v>
      </c>
      <c r="AJ235" s="27">
        <f t="shared" si="118"/>
        <v>0</v>
      </c>
    </row>
    <row r="236" spans="1:36" s="22" customFormat="1" ht="11.25">
      <c r="A236" s="31" t="s">
        <v>230</v>
      </c>
      <c r="B236" s="31">
        <v>5</v>
      </c>
      <c r="C236" s="32">
        <f t="shared" si="107"/>
        <v>5</v>
      </c>
      <c r="D236" s="33">
        <f t="shared" si="108"/>
        <v>10</v>
      </c>
      <c r="E236" s="31"/>
      <c r="F236" s="32"/>
      <c r="G236" s="32"/>
      <c r="H236" s="32"/>
      <c r="I236" s="32">
        <f t="shared" si="109"/>
        <v>0</v>
      </c>
      <c r="J236" s="33">
        <f t="shared" si="110"/>
        <v>0</v>
      </c>
      <c r="K236" s="31"/>
      <c r="L236" s="32"/>
      <c r="M236" s="32"/>
      <c r="N236" s="32"/>
      <c r="O236" s="32"/>
      <c r="P236" s="32"/>
      <c r="Q236" s="32">
        <v>1</v>
      </c>
      <c r="R236" s="32"/>
      <c r="S236" s="32"/>
      <c r="T236" s="32"/>
      <c r="U236" s="32"/>
      <c r="V236" s="32"/>
      <c r="W236" s="32">
        <f t="shared" si="111"/>
        <v>1</v>
      </c>
      <c r="X236" s="33">
        <f t="shared" si="112"/>
        <v>8</v>
      </c>
      <c r="Y236" s="31">
        <v>1</v>
      </c>
      <c r="Z236" s="32"/>
      <c r="AA236" s="32">
        <v>1</v>
      </c>
      <c r="AB236" s="32"/>
      <c r="AC236" s="32"/>
      <c r="AD236" s="32">
        <f t="shared" si="113"/>
        <v>2</v>
      </c>
      <c r="AE236" s="33">
        <f t="shared" si="114"/>
        <v>14</v>
      </c>
      <c r="AF236" s="31"/>
      <c r="AG236" s="32">
        <f t="shared" si="115"/>
        <v>0</v>
      </c>
      <c r="AH236" s="33">
        <f t="shared" si="116"/>
        <v>0</v>
      </c>
      <c r="AI236" s="32">
        <f t="shared" si="117"/>
        <v>8</v>
      </c>
      <c r="AJ236" s="33">
        <f t="shared" si="118"/>
        <v>32</v>
      </c>
    </row>
    <row r="237" spans="1:36" s="22" customFormat="1" ht="12">
      <c r="A237" s="44" t="s">
        <v>438</v>
      </c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6"/>
    </row>
    <row r="238" spans="1:36" s="22" customFormat="1" ht="11.25">
      <c r="A238" s="23" t="s">
        <v>231</v>
      </c>
      <c r="B238" s="23">
        <v>26</v>
      </c>
      <c r="C238" s="22">
        <f aca="true" t="shared" si="119" ref="C238:C260">SUM(B238)</f>
        <v>26</v>
      </c>
      <c r="D238" s="24">
        <f aca="true" t="shared" si="120" ref="D238:D260">(B238*B$6)</f>
        <v>52</v>
      </c>
      <c r="E238" s="23"/>
      <c r="I238" s="22">
        <f aca="true" t="shared" si="121" ref="I238:I260">SUM(E238:H238)</f>
        <v>0</v>
      </c>
      <c r="J238" s="24">
        <f aca="true" t="shared" si="122" ref="J238:J260">(E238*E$6)+(F238*F$6)+(G238*G$6)+(H238*H$6)</f>
        <v>0</v>
      </c>
      <c r="K238" s="23"/>
      <c r="W238" s="22">
        <f aca="true" t="shared" si="123" ref="W238:W260">SUM(K238:V238)</f>
        <v>0</v>
      </c>
      <c r="X238" s="24">
        <f aca="true" t="shared" si="124" ref="X238:X260">(K238*K$6)+(L238*L$6)+(M238*M$6)+(N238*N$6)+(O238*O$6)+(P238*P$6)+(Q238*Q$6)+(R238*R$6)+(S238*S$6)+(T238*T$6)+(U238*U$6)+(V238*V$6)</f>
        <v>0</v>
      </c>
      <c r="Y238" s="23"/>
      <c r="AD238" s="22">
        <f aca="true" t="shared" si="125" ref="AD238:AD260">SUM(Y238:AC238)</f>
        <v>0</v>
      </c>
      <c r="AE238" s="24">
        <f aca="true" t="shared" si="126" ref="AE238:AE260">(Y238*Y$6)+(Z238*Z$6)+(AA238*AA$6)+(AB238*AB$6)+(AC238*AC$6)</f>
        <v>0</v>
      </c>
      <c r="AF238" s="23"/>
      <c r="AG238" s="22">
        <f aca="true" t="shared" si="127" ref="AG238:AG260">SUM(AF238)</f>
        <v>0</v>
      </c>
      <c r="AH238" s="24">
        <f aca="true" t="shared" si="128" ref="AH238:AH260">(AF238*AF$6)</f>
        <v>0</v>
      </c>
      <c r="AI238" s="22">
        <f aca="true" t="shared" si="129" ref="AI238:AI260">SUM(C238,I238,W238,AD238,AG238)</f>
        <v>26</v>
      </c>
      <c r="AJ238" s="24">
        <f aca="true" t="shared" si="130" ref="AJ238:AJ260">SUM(D238,J238,X238,AE238,AH238)</f>
        <v>52</v>
      </c>
    </row>
    <row r="239" spans="1:36" s="22" customFormat="1" ht="11.25">
      <c r="A239" s="25" t="s">
        <v>232</v>
      </c>
      <c r="B239" s="25">
        <v>13</v>
      </c>
      <c r="C239" s="26">
        <f t="shared" si="119"/>
        <v>13</v>
      </c>
      <c r="D239" s="27">
        <f t="shared" si="120"/>
        <v>26</v>
      </c>
      <c r="E239" s="25"/>
      <c r="F239" s="26"/>
      <c r="G239" s="26"/>
      <c r="H239" s="26"/>
      <c r="I239" s="26">
        <f t="shared" si="121"/>
        <v>0</v>
      </c>
      <c r="J239" s="27">
        <f t="shared" si="122"/>
        <v>0</v>
      </c>
      <c r="K239" s="25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>
        <f t="shared" si="123"/>
        <v>0</v>
      </c>
      <c r="X239" s="27">
        <f t="shared" si="124"/>
        <v>0</v>
      </c>
      <c r="Y239" s="25"/>
      <c r="Z239" s="26"/>
      <c r="AA239" s="26"/>
      <c r="AB239" s="26"/>
      <c r="AC239" s="26"/>
      <c r="AD239" s="26">
        <f t="shared" si="125"/>
        <v>0</v>
      </c>
      <c r="AE239" s="27">
        <f t="shared" si="126"/>
        <v>0</v>
      </c>
      <c r="AF239" s="25"/>
      <c r="AG239" s="26">
        <f t="shared" si="127"/>
        <v>0</v>
      </c>
      <c r="AH239" s="27">
        <f t="shared" si="128"/>
        <v>0</v>
      </c>
      <c r="AI239" s="26">
        <f t="shared" si="129"/>
        <v>13</v>
      </c>
      <c r="AJ239" s="27">
        <f t="shared" si="130"/>
        <v>26</v>
      </c>
    </row>
    <row r="240" spans="1:36" s="22" customFormat="1" ht="11.25">
      <c r="A240" s="23" t="s">
        <v>233</v>
      </c>
      <c r="B240" s="23">
        <v>24</v>
      </c>
      <c r="C240" s="22">
        <f t="shared" si="119"/>
        <v>24</v>
      </c>
      <c r="D240" s="24">
        <f t="shared" si="120"/>
        <v>48</v>
      </c>
      <c r="E240" s="23"/>
      <c r="F240" s="22">
        <v>2</v>
      </c>
      <c r="I240" s="22">
        <f t="shared" si="121"/>
        <v>2</v>
      </c>
      <c r="J240" s="24">
        <f t="shared" si="122"/>
        <v>10</v>
      </c>
      <c r="K240" s="23"/>
      <c r="N240" s="22">
        <v>1</v>
      </c>
      <c r="W240" s="22">
        <f t="shared" si="123"/>
        <v>1</v>
      </c>
      <c r="X240" s="24">
        <f t="shared" si="124"/>
        <v>5</v>
      </c>
      <c r="Y240" s="23"/>
      <c r="AD240" s="22">
        <f t="shared" si="125"/>
        <v>0</v>
      </c>
      <c r="AE240" s="24">
        <f t="shared" si="126"/>
        <v>0</v>
      </c>
      <c r="AF240" s="23"/>
      <c r="AG240" s="22">
        <f t="shared" si="127"/>
        <v>0</v>
      </c>
      <c r="AH240" s="24">
        <f t="shared" si="128"/>
        <v>0</v>
      </c>
      <c r="AI240" s="22">
        <f t="shared" si="129"/>
        <v>27</v>
      </c>
      <c r="AJ240" s="24">
        <f t="shared" si="130"/>
        <v>63</v>
      </c>
    </row>
    <row r="241" spans="1:36" s="22" customFormat="1" ht="11.25">
      <c r="A241" s="25" t="s">
        <v>234</v>
      </c>
      <c r="B241" s="25">
        <v>51</v>
      </c>
      <c r="C241" s="26">
        <f t="shared" si="119"/>
        <v>51</v>
      </c>
      <c r="D241" s="27">
        <f t="shared" si="120"/>
        <v>102</v>
      </c>
      <c r="E241" s="25"/>
      <c r="F241" s="26"/>
      <c r="G241" s="26"/>
      <c r="H241" s="26"/>
      <c r="I241" s="26">
        <f t="shared" si="121"/>
        <v>0</v>
      </c>
      <c r="J241" s="27">
        <f t="shared" si="122"/>
        <v>0</v>
      </c>
      <c r="K241" s="25"/>
      <c r="L241" s="26"/>
      <c r="M241" s="26"/>
      <c r="N241" s="26">
        <v>1</v>
      </c>
      <c r="O241" s="26"/>
      <c r="P241" s="26"/>
      <c r="Q241" s="26"/>
      <c r="R241" s="26"/>
      <c r="S241" s="26"/>
      <c r="T241" s="26"/>
      <c r="U241" s="26"/>
      <c r="V241" s="26"/>
      <c r="W241" s="26">
        <f t="shared" si="123"/>
        <v>1</v>
      </c>
      <c r="X241" s="27">
        <f t="shared" si="124"/>
        <v>5</v>
      </c>
      <c r="Y241" s="25"/>
      <c r="Z241" s="26"/>
      <c r="AA241" s="26"/>
      <c r="AB241" s="26"/>
      <c r="AC241" s="26"/>
      <c r="AD241" s="26">
        <f t="shared" si="125"/>
        <v>0</v>
      </c>
      <c r="AE241" s="27">
        <f t="shared" si="126"/>
        <v>0</v>
      </c>
      <c r="AF241" s="25"/>
      <c r="AG241" s="26">
        <f t="shared" si="127"/>
        <v>0</v>
      </c>
      <c r="AH241" s="27">
        <f t="shared" si="128"/>
        <v>0</v>
      </c>
      <c r="AI241" s="26">
        <f t="shared" si="129"/>
        <v>52</v>
      </c>
      <c r="AJ241" s="27">
        <f t="shared" si="130"/>
        <v>107</v>
      </c>
    </row>
    <row r="242" spans="1:36" s="22" customFormat="1" ht="11.25">
      <c r="A242" s="23" t="s">
        <v>235</v>
      </c>
      <c r="B242" s="23">
        <v>18</v>
      </c>
      <c r="C242" s="22">
        <f t="shared" si="119"/>
        <v>18</v>
      </c>
      <c r="D242" s="24">
        <f t="shared" si="120"/>
        <v>36</v>
      </c>
      <c r="E242" s="23"/>
      <c r="I242" s="22">
        <f t="shared" si="121"/>
        <v>0</v>
      </c>
      <c r="J242" s="24">
        <f t="shared" si="122"/>
        <v>0</v>
      </c>
      <c r="K242" s="23"/>
      <c r="W242" s="22">
        <f t="shared" si="123"/>
        <v>0</v>
      </c>
      <c r="X242" s="24">
        <f t="shared" si="124"/>
        <v>0</v>
      </c>
      <c r="Y242" s="23"/>
      <c r="AD242" s="22">
        <f t="shared" si="125"/>
        <v>0</v>
      </c>
      <c r="AE242" s="24">
        <f t="shared" si="126"/>
        <v>0</v>
      </c>
      <c r="AF242" s="23"/>
      <c r="AG242" s="22">
        <f t="shared" si="127"/>
        <v>0</v>
      </c>
      <c r="AH242" s="24">
        <f t="shared" si="128"/>
        <v>0</v>
      </c>
      <c r="AI242" s="22">
        <f t="shared" si="129"/>
        <v>18</v>
      </c>
      <c r="AJ242" s="24">
        <f t="shared" si="130"/>
        <v>36</v>
      </c>
    </row>
    <row r="243" spans="1:36" s="22" customFormat="1" ht="11.25">
      <c r="A243" s="25" t="s">
        <v>236</v>
      </c>
      <c r="B243" s="25"/>
      <c r="C243" s="26">
        <f t="shared" si="119"/>
        <v>0</v>
      </c>
      <c r="D243" s="27">
        <f t="shared" si="120"/>
        <v>0</v>
      </c>
      <c r="E243" s="25"/>
      <c r="F243" s="26"/>
      <c r="G243" s="26"/>
      <c r="H243" s="26"/>
      <c r="I243" s="26">
        <f t="shared" si="121"/>
        <v>0</v>
      </c>
      <c r="J243" s="27">
        <f t="shared" si="122"/>
        <v>0</v>
      </c>
      <c r="K243" s="25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>
        <f t="shared" si="123"/>
        <v>0</v>
      </c>
      <c r="X243" s="27">
        <f t="shared" si="124"/>
        <v>0</v>
      </c>
      <c r="Y243" s="25"/>
      <c r="Z243" s="26"/>
      <c r="AA243" s="26"/>
      <c r="AB243" s="26"/>
      <c r="AC243" s="26"/>
      <c r="AD243" s="26">
        <f t="shared" si="125"/>
        <v>0</v>
      </c>
      <c r="AE243" s="27">
        <f t="shared" si="126"/>
        <v>0</v>
      </c>
      <c r="AF243" s="25"/>
      <c r="AG243" s="26">
        <f t="shared" si="127"/>
        <v>0</v>
      </c>
      <c r="AH243" s="27">
        <f t="shared" si="128"/>
        <v>0</v>
      </c>
      <c r="AI243" s="26">
        <f t="shared" si="129"/>
        <v>0</v>
      </c>
      <c r="AJ243" s="27">
        <f t="shared" si="130"/>
        <v>0</v>
      </c>
    </row>
    <row r="244" spans="1:36" s="22" customFormat="1" ht="11.25">
      <c r="A244" s="23" t="s">
        <v>237</v>
      </c>
      <c r="B244" s="23">
        <v>4</v>
      </c>
      <c r="C244" s="22">
        <f t="shared" si="119"/>
        <v>4</v>
      </c>
      <c r="D244" s="24">
        <f t="shared" si="120"/>
        <v>8</v>
      </c>
      <c r="E244" s="23"/>
      <c r="I244" s="22">
        <f t="shared" si="121"/>
        <v>0</v>
      </c>
      <c r="J244" s="24">
        <f t="shared" si="122"/>
        <v>0</v>
      </c>
      <c r="K244" s="23"/>
      <c r="W244" s="22">
        <f t="shared" si="123"/>
        <v>0</v>
      </c>
      <c r="X244" s="24">
        <f t="shared" si="124"/>
        <v>0</v>
      </c>
      <c r="Y244" s="23"/>
      <c r="AD244" s="22">
        <f t="shared" si="125"/>
        <v>0</v>
      </c>
      <c r="AE244" s="24">
        <f t="shared" si="126"/>
        <v>0</v>
      </c>
      <c r="AF244" s="23"/>
      <c r="AG244" s="22">
        <f t="shared" si="127"/>
        <v>0</v>
      </c>
      <c r="AH244" s="24">
        <f t="shared" si="128"/>
        <v>0</v>
      </c>
      <c r="AI244" s="22">
        <f t="shared" si="129"/>
        <v>4</v>
      </c>
      <c r="AJ244" s="24">
        <f t="shared" si="130"/>
        <v>8</v>
      </c>
    </row>
    <row r="245" spans="1:36" s="22" customFormat="1" ht="11.25">
      <c r="A245" s="25" t="s">
        <v>238</v>
      </c>
      <c r="B245" s="25">
        <v>11</v>
      </c>
      <c r="C245" s="26">
        <f t="shared" si="119"/>
        <v>11</v>
      </c>
      <c r="D245" s="27">
        <f t="shared" si="120"/>
        <v>22</v>
      </c>
      <c r="E245" s="25"/>
      <c r="F245" s="26"/>
      <c r="G245" s="26"/>
      <c r="H245" s="26"/>
      <c r="I245" s="26">
        <f t="shared" si="121"/>
        <v>0</v>
      </c>
      <c r="J245" s="27">
        <f t="shared" si="122"/>
        <v>0</v>
      </c>
      <c r="K245" s="25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>
        <f t="shared" si="123"/>
        <v>0</v>
      </c>
      <c r="X245" s="27">
        <f t="shared" si="124"/>
        <v>0</v>
      </c>
      <c r="Y245" s="25"/>
      <c r="Z245" s="26"/>
      <c r="AA245" s="26"/>
      <c r="AB245" s="26"/>
      <c r="AC245" s="26"/>
      <c r="AD245" s="26">
        <f t="shared" si="125"/>
        <v>0</v>
      </c>
      <c r="AE245" s="27">
        <f t="shared" si="126"/>
        <v>0</v>
      </c>
      <c r="AF245" s="25"/>
      <c r="AG245" s="26">
        <f t="shared" si="127"/>
        <v>0</v>
      </c>
      <c r="AH245" s="27">
        <f t="shared" si="128"/>
        <v>0</v>
      </c>
      <c r="AI245" s="26">
        <f t="shared" si="129"/>
        <v>11</v>
      </c>
      <c r="AJ245" s="27">
        <f t="shared" si="130"/>
        <v>22</v>
      </c>
    </row>
    <row r="246" spans="1:36" s="22" customFormat="1" ht="11.25">
      <c r="A246" s="23" t="s">
        <v>239</v>
      </c>
      <c r="B246" s="23"/>
      <c r="C246" s="22">
        <f t="shared" si="119"/>
        <v>0</v>
      </c>
      <c r="D246" s="24">
        <f t="shared" si="120"/>
        <v>0</v>
      </c>
      <c r="E246" s="23"/>
      <c r="I246" s="22">
        <f t="shared" si="121"/>
        <v>0</v>
      </c>
      <c r="J246" s="24">
        <f t="shared" si="122"/>
        <v>0</v>
      </c>
      <c r="K246" s="23"/>
      <c r="W246" s="22">
        <f t="shared" si="123"/>
        <v>0</v>
      </c>
      <c r="X246" s="24">
        <f t="shared" si="124"/>
        <v>0</v>
      </c>
      <c r="Y246" s="23"/>
      <c r="AD246" s="22">
        <f t="shared" si="125"/>
        <v>0</v>
      </c>
      <c r="AE246" s="24">
        <f t="shared" si="126"/>
        <v>0</v>
      </c>
      <c r="AF246" s="23"/>
      <c r="AG246" s="22">
        <f t="shared" si="127"/>
        <v>0</v>
      </c>
      <c r="AH246" s="24">
        <f t="shared" si="128"/>
        <v>0</v>
      </c>
      <c r="AI246" s="22">
        <f t="shared" si="129"/>
        <v>0</v>
      </c>
      <c r="AJ246" s="24">
        <f t="shared" si="130"/>
        <v>0</v>
      </c>
    </row>
    <row r="247" spans="1:36" s="22" customFormat="1" ht="11.25">
      <c r="A247" s="25" t="s">
        <v>240</v>
      </c>
      <c r="B247" s="25">
        <v>28</v>
      </c>
      <c r="C247" s="26">
        <f t="shared" si="119"/>
        <v>28</v>
      </c>
      <c r="D247" s="27">
        <f t="shared" si="120"/>
        <v>56</v>
      </c>
      <c r="E247" s="25"/>
      <c r="F247" s="26"/>
      <c r="G247" s="26"/>
      <c r="H247" s="26"/>
      <c r="I247" s="26">
        <f t="shared" si="121"/>
        <v>0</v>
      </c>
      <c r="J247" s="27">
        <f t="shared" si="122"/>
        <v>0</v>
      </c>
      <c r="K247" s="25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>
        <f t="shared" si="123"/>
        <v>0</v>
      </c>
      <c r="X247" s="27">
        <f t="shared" si="124"/>
        <v>0</v>
      </c>
      <c r="Y247" s="25"/>
      <c r="Z247" s="26"/>
      <c r="AA247" s="26"/>
      <c r="AB247" s="26"/>
      <c r="AC247" s="26"/>
      <c r="AD247" s="26">
        <f t="shared" si="125"/>
        <v>0</v>
      </c>
      <c r="AE247" s="27">
        <f t="shared" si="126"/>
        <v>0</v>
      </c>
      <c r="AF247" s="25"/>
      <c r="AG247" s="26">
        <f t="shared" si="127"/>
        <v>0</v>
      </c>
      <c r="AH247" s="27">
        <f t="shared" si="128"/>
        <v>0</v>
      </c>
      <c r="AI247" s="26">
        <f t="shared" si="129"/>
        <v>28</v>
      </c>
      <c r="AJ247" s="27">
        <f t="shared" si="130"/>
        <v>56</v>
      </c>
    </row>
    <row r="248" spans="1:36" s="22" customFormat="1" ht="11.25">
      <c r="A248" s="23" t="s">
        <v>241</v>
      </c>
      <c r="B248" s="23">
        <v>12</v>
      </c>
      <c r="C248" s="22">
        <f t="shared" si="119"/>
        <v>12</v>
      </c>
      <c r="D248" s="24">
        <f t="shared" si="120"/>
        <v>24</v>
      </c>
      <c r="E248" s="23"/>
      <c r="I248" s="22">
        <f t="shared" si="121"/>
        <v>0</v>
      </c>
      <c r="J248" s="24">
        <f t="shared" si="122"/>
        <v>0</v>
      </c>
      <c r="K248" s="23"/>
      <c r="W248" s="22">
        <f t="shared" si="123"/>
        <v>0</v>
      </c>
      <c r="X248" s="24">
        <f t="shared" si="124"/>
        <v>0</v>
      </c>
      <c r="Y248" s="23"/>
      <c r="AD248" s="22">
        <f t="shared" si="125"/>
        <v>0</v>
      </c>
      <c r="AE248" s="24">
        <f t="shared" si="126"/>
        <v>0</v>
      </c>
      <c r="AF248" s="23"/>
      <c r="AG248" s="22">
        <f t="shared" si="127"/>
        <v>0</v>
      </c>
      <c r="AH248" s="24">
        <f t="shared" si="128"/>
        <v>0</v>
      </c>
      <c r="AI248" s="22">
        <f t="shared" si="129"/>
        <v>12</v>
      </c>
      <c r="AJ248" s="24">
        <f t="shared" si="130"/>
        <v>24</v>
      </c>
    </row>
    <row r="249" spans="1:36" s="22" customFormat="1" ht="11.25">
      <c r="A249" s="25" t="s">
        <v>242</v>
      </c>
      <c r="B249" s="25">
        <v>6</v>
      </c>
      <c r="C249" s="26">
        <f t="shared" si="119"/>
        <v>6</v>
      </c>
      <c r="D249" s="27">
        <f t="shared" si="120"/>
        <v>12</v>
      </c>
      <c r="E249" s="25"/>
      <c r="F249" s="26"/>
      <c r="G249" s="26"/>
      <c r="H249" s="26"/>
      <c r="I249" s="26">
        <f t="shared" si="121"/>
        <v>0</v>
      </c>
      <c r="J249" s="27">
        <f t="shared" si="122"/>
        <v>0</v>
      </c>
      <c r="K249" s="25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>
        <f t="shared" si="123"/>
        <v>0</v>
      </c>
      <c r="X249" s="27">
        <f t="shared" si="124"/>
        <v>0</v>
      </c>
      <c r="Y249" s="25"/>
      <c r="Z249" s="26"/>
      <c r="AA249" s="26"/>
      <c r="AB249" s="26"/>
      <c r="AC249" s="26"/>
      <c r="AD249" s="26">
        <f t="shared" si="125"/>
        <v>0</v>
      </c>
      <c r="AE249" s="27">
        <f t="shared" si="126"/>
        <v>0</v>
      </c>
      <c r="AF249" s="25"/>
      <c r="AG249" s="26">
        <f t="shared" si="127"/>
        <v>0</v>
      </c>
      <c r="AH249" s="27">
        <f t="shared" si="128"/>
        <v>0</v>
      </c>
      <c r="AI249" s="26">
        <f t="shared" si="129"/>
        <v>6</v>
      </c>
      <c r="AJ249" s="27">
        <f t="shared" si="130"/>
        <v>12</v>
      </c>
    </row>
    <row r="250" spans="1:36" s="22" customFormat="1" ht="11.25">
      <c r="A250" s="23" t="s">
        <v>243</v>
      </c>
      <c r="B250" s="23">
        <v>27</v>
      </c>
      <c r="C250" s="22">
        <f t="shared" si="119"/>
        <v>27</v>
      </c>
      <c r="D250" s="24">
        <f t="shared" si="120"/>
        <v>54</v>
      </c>
      <c r="E250" s="23"/>
      <c r="I250" s="22">
        <f t="shared" si="121"/>
        <v>0</v>
      </c>
      <c r="J250" s="24">
        <f t="shared" si="122"/>
        <v>0</v>
      </c>
      <c r="K250" s="23"/>
      <c r="O250" s="22">
        <v>1</v>
      </c>
      <c r="Q250" s="22">
        <v>1</v>
      </c>
      <c r="W250" s="22">
        <f t="shared" si="123"/>
        <v>2</v>
      </c>
      <c r="X250" s="24">
        <f t="shared" si="124"/>
        <v>14</v>
      </c>
      <c r="Y250" s="23"/>
      <c r="AD250" s="22">
        <f t="shared" si="125"/>
        <v>0</v>
      </c>
      <c r="AE250" s="24">
        <f t="shared" si="126"/>
        <v>0</v>
      </c>
      <c r="AF250" s="23"/>
      <c r="AG250" s="22">
        <f t="shared" si="127"/>
        <v>0</v>
      </c>
      <c r="AH250" s="24">
        <f t="shared" si="128"/>
        <v>0</v>
      </c>
      <c r="AI250" s="22">
        <f t="shared" si="129"/>
        <v>29</v>
      </c>
      <c r="AJ250" s="24">
        <f t="shared" si="130"/>
        <v>68</v>
      </c>
    </row>
    <row r="251" spans="1:36" s="22" customFormat="1" ht="11.25">
      <c r="A251" s="25" t="s">
        <v>244</v>
      </c>
      <c r="B251" s="25">
        <v>22</v>
      </c>
      <c r="C251" s="26">
        <f t="shared" si="119"/>
        <v>22</v>
      </c>
      <c r="D251" s="27">
        <f t="shared" si="120"/>
        <v>44</v>
      </c>
      <c r="E251" s="25"/>
      <c r="F251" s="26"/>
      <c r="G251" s="26"/>
      <c r="H251" s="26"/>
      <c r="I251" s="26">
        <f t="shared" si="121"/>
        <v>0</v>
      </c>
      <c r="J251" s="27">
        <f t="shared" si="122"/>
        <v>0</v>
      </c>
      <c r="K251" s="25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>
        <f t="shared" si="123"/>
        <v>0</v>
      </c>
      <c r="X251" s="27">
        <f t="shared" si="124"/>
        <v>0</v>
      </c>
      <c r="Y251" s="25"/>
      <c r="Z251" s="26"/>
      <c r="AA251" s="26"/>
      <c r="AB251" s="26"/>
      <c r="AC251" s="26"/>
      <c r="AD251" s="26">
        <f t="shared" si="125"/>
        <v>0</v>
      </c>
      <c r="AE251" s="27">
        <f t="shared" si="126"/>
        <v>0</v>
      </c>
      <c r="AF251" s="25"/>
      <c r="AG251" s="26">
        <f t="shared" si="127"/>
        <v>0</v>
      </c>
      <c r="AH251" s="27">
        <f t="shared" si="128"/>
        <v>0</v>
      </c>
      <c r="AI251" s="26">
        <f t="shared" si="129"/>
        <v>22</v>
      </c>
      <c r="AJ251" s="27">
        <f t="shared" si="130"/>
        <v>44</v>
      </c>
    </row>
    <row r="252" spans="1:36" s="22" customFormat="1" ht="11.25">
      <c r="A252" s="23" t="s">
        <v>245</v>
      </c>
      <c r="B252" s="23">
        <v>8</v>
      </c>
      <c r="C252" s="22">
        <f t="shared" si="119"/>
        <v>8</v>
      </c>
      <c r="D252" s="24">
        <f t="shared" si="120"/>
        <v>16</v>
      </c>
      <c r="E252" s="23"/>
      <c r="I252" s="22">
        <f t="shared" si="121"/>
        <v>0</v>
      </c>
      <c r="J252" s="24">
        <f t="shared" si="122"/>
        <v>0</v>
      </c>
      <c r="K252" s="23"/>
      <c r="W252" s="22">
        <f t="shared" si="123"/>
        <v>0</v>
      </c>
      <c r="X252" s="24">
        <f t="shared" si="124"/>
        <v>0</v>
      </c>
      <c r="Y252" s="23"/>
      <c r="AD252" s="22">
        <f t="shared" si="125"/>
        <v>0</v>
      </c>
      <c r="AE252" s="24">
        <f t="shared" si="126"/>
        <v>0</v>
      </c>
      <c r="AF252" s="23"/>
      <c r="AG252" s="22">
        <f t="shared" si="127"/>
        <v>0</v>
      </c>
      <c r="AH252" s="24">
        <f t="shared" si="128"/>
        <v>0</v>
      </c>
      <c r="AI252" s="22">
        <f t="shared" si="129"/>
        <v>8</v>
      </c>
      <c r="AJ252" s="24">
        <f t="shared" si="130"/>
        <v>16</v>
      </c>
    </row>
    <row r="253" spans="1:36" s="22" customFormat="1" ht="11.25">
      <c r="A253" s="25" t="s">
        <v>246</v>
      </c>
      <c r="B253" s="25"/>
      <c r="C253" s="26">
        <f t="shared" si="119"/>
        <v>0</v>
      </c>
      <c r="D253" s="27">
        <f t="shared" si="120"/>
        <v>0</v>
      </c>
      <c r="E253" s="25"/>
      <c r="F253" s="26"/>
      <c r="G253" s="26"/>
      <c r="H253" s="26"/>
      <c r="I253" s="26">
        <f t="shared" si="121"/>
        <v>0</v>
      </c>
      <c r="J253" s="27">
        <f t="shared" si="122"/>
        <v>0</v>
      </c>
      <c r="K253" s="25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>
        <f t="shared" si="123"/>
        <v>0</v>
      </c>
      <c r="X253" s="27">
        <f t="shared" si="124"/>
        <v>0</v>
      </c>
      <c r="Y253" s="25"/>
      <c r="Z253" s="26"/>
      <c r="AA253" s="26"/>
      <c r="AB253" s="26"/>
      <c r="AC253" s="26"/>
      <c r="AD253" s="26">
        <f t="shared" si="125"/>
        <v>0</v>
      </c>
      <c r="AE253" s="27">
        <f t="shared" si="126"/>
        <v>0</v>
      </c>
      <c r="AF253" s="25"/>
      <c r="AG253" s="26">
        <f t="shared" si="127"/>
        <v>0</v>
      </c>
      <c r="AH253" s="27">
        <f t="shared" si="128"/>
        <v>0</v>
      </c>
      <c r="AI253" s="26">
        <f t="shared" si="129"/>
        <v>0</v>
      </c>
      <c r="AJ253" s="27">
        <f t="shared" si="130"/>
        <v>0</v>
      </c>
    </row>
    <row r="254" spans="1:36" s="22" customFormat="1" ht="11.25">
      <c r="A254" s="23" t="s">
        <v>247</v>
      </c>
      <c r="B254" s="23"/>
      <c r="C254" s="22">
        <f t="shared" si="119"/>
        <v>0</v>
      </c>
      <c r="D254" s="24">
        <f t="shared" si="120"/>
        <v>0</v>
      </c>
      <c r="E254" s="23"/>
      <c r="F254" s="22">
        <v>1</v>
      </c>
      <c r="G254" s="22">
        <v>4</v>
      </c>
      <c r="H254" s="22">
        <v>2</v>
      </c>
      <c r="I254" s="22">
        <f t="shared" si="121"/>
        <v>7</v>
      </c>
      <c r="J254" s="24">
        <f t="shared" si="122"/>
        <v>51</v>
      </c>
      <c r="K254" s="23"/>
      <c r="W254" s="22">
        <f t="shared" si="123"/>
        <v>0</v>
      </c>
      <c r="X254" s="24">
        <f t="shared" si="124"/>
        <v>0</v>
      </c>
      <c r="Y254" s="23"/>
      <c r="AD254" s="22">
        <f t="shared" si="125"/>
        <v>0</v>
      </c>
      <c r="AE254" s="24">
        <f t="shared" si="126"/>
        <v>0</v>
      </c>
      <c r="AF254" s="23"/>
      <c r="AG254" s="22">
        <f t="shared" si="127"/>
        <v>0</v>
      </c>
      <c r="AH254" s="24">
        <f t="shared" si="128"/>
        <v>0</v>
      </c>
      <c r="AI254" s="22">
        <f t="shared" si="129"/>
        <v>7</v>
      </c>
      <c r="AJ254" s="24">
        <f t="shared" si="130"/>
        <v>51</v>
      </c>
    </row>
    <row r="255" spans="1:36" s="22" customFormat="1" ht="11.25">
      <c r="A255" s="25" t="s">
        <v>248</v>
      </c>
      <c r="B255" s="25"/>
      <c r="C255" s="26">
        <f t="shared" si="119"/>
        <v>0</v>
      </c>
      <c r="D255" s="27">
        <f t="shared" si="120"/>
        <v>0</v>
      </c>
      <c r="E255" s="25"/>
      <c r="F255" s="26">
        <v>1</v>
      </c>
      <c r="G255" s="26">
        <v>4</v>
      </c>
      <c r="H255" s="26">
        <v>2</v>
      </c>
      <c r="I255" s="26">
        <f t="shared" si="121"/>
        <v>7</v>
      </c>
      <c r="J255" s="27">
        <f t="shared" si="122"/>
        <v>51</v>
      </c>
      <c r="K255" s="25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>
        <f t="shared" si="123"/>
        <v>0</v>
      </c>
      <c r="X255" s="27">
        <f t="shared" si="124"/>
        <v>0</v>
      </c>
      <c r="Y255" s="25"/>
      <c r="Z255" s="26"/>
      <c r="AA255" s="26"/>
      <c r="AB255" s="26"/>
      <c r="AC255" s="26"/>
      <c r="AD255" s="26">
        <f t="shared" si="125"/>
        <v>0</v>
      </c>
      <c r="AE255" s="27">
        <f t="shared" si="126"/>
        <v>0</v>
      </c>
      <c r="AF255" s="25"/>
      <c r="AG255" s="26">
        <f t="shared" si="127"/>
        <v>0</v>
      </c>
      <c r="AH255" s="27">
        <f t="shared" si="128"/>
        <v>0</v>
      </c>
      <c r="AI255" s="26">
        <f t="shared" si="129"/>
        <v>7</v>
      </c>
      <c r="AJ255" s="27">
        <f t="shared" si="130"/>
        <v>51</v>
      </c>
    </row>
    <row r="256" spans="1:36" s="22" customFormat="1" ht="11.25">
      <c r="A256" s="23" t="s">
        <v>249</v>
      </c>
      <c r="B256" s="23"/>
      <c r="C256" s="22">
        <f t="shared" si="119"/>
        <v>0</v>
      </c>
      <c r="D256" s="24">
        <f t="shared" si="120"/>
        <v>0</v>
      </c>
      <c r="E256" s="23"/>
      <c r="F256" s="22">
        <v>1</v>
      </c>
      <c r="G256" s="22">
        <v>4</v>
      </c>
      <c r="H256" s="22">
        <v>2</v>
      </c>
      <c r="I256" s="22">
        <f t="shared" si="121"/>
        <v>7</v>
      </c>
      <c r="J256" s="24">
        <f t="shared" si="122"/>
        <v>51</v>
      </c>
      <c r="K256" s="23"/>
      <c r="W256" s="22">
        <f t="shared" si="123"/>
        <v>0</v>
      </c>
      <c r="X256" s="24">
        <f t="shared" si="124"/>
        <v>0</v>
      </c>
      <c r="Y256" s="23"/>
      <c r="AD256" s="22">
        <f t="shared" si="125"/>
        <v>0</v>
      </c>
      <c r="AE256" s="24">
        <f t="shared" si="126"/>
        <v>0</v>
      </c>
      <c r="AF256" s="23"/>
      <c r="AG256" s="22">
        <f t="shared" si="127"/>
        <v>0</v>
      </c>
      <c r="AH256" s="24">
        <f t="shared" si="128"/>
        <v>0</v>
      </c>
      <c r="AI256" s="22">
        <f t="shared" si="129"/>
        <v>7</v>
      </c>
      <c r="AJ256" s="24">
        <f t="shared" si="130"/>
        <v>51</v>
      </c>
    </row>
    <row r="257" spans="1:36" s="22" customFormat="1" ht="11.25">
      <c r="A257" s="25" t="s">
        <v>250</v>
      </c>
      <c r="B257" s="25"/>
      <c r="C257" s="26">
        <f t="shared" si="119"/>
        <v>0</v>
      </c>
      <c r="D257" s="27">
        <f t="shared" si="120"/>
        <v>0</v>
      </c>
      <c r="E257" s="25"/>
      <c r="F257" s="26">
        <v>1</v>
      </c>
      <c r="G257" s="26">
        <v>4</v>
      </c>
      <c r="H257" s="26">
        <v>2</v>
      </c>
      <c r="I257" s="26">
        <f t="shared" si="121"/>
        <v>7</v>
      </c>
      <c r="J257" s="27">
        <f t="shared" si="122"/>
        <v>51</v>
      </c>
      <c r="K257" s="25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>
        <f t="shared" si="123"/>
        <v>0</v>
      </c>
      <c r="X257" s="27">
        <f t="shared" si="124"/>
        <v>0</v>
      </c>
      <c r="Y257" s="25"/>
      <c r="Z257" s="26"/>
      <c r="AA257" s="26"/>
      <c r="AB257" s="26"/>
      <c r="AC257" s="26"/>
      <c r="AD257" s="26">
        <f t="shared" si="125"/>
        <v>0</v>
      </c>
      <c r="AE257" s="27">
        <f t="shared" si="126"/>
        <v>0</v>
      </c>
      <c r="AF257" s="25"/>
      <c r="AG257" s="26">
        <f t="shared" si="127"/>
        <v>0</v>
      </c>
      <c r="AH257" s="27">
        <f t="shared" si="128"/>
        <v>0</v>
      </c>
      <c r="AI257" s="26">
        <f t="shared" si="129"/>
        <v>7</v>
      </c>
      <c r="AJ257" s="27">
        <f t="shared" si="130"/>
        <v>51</v>
      </c>
    </row>
    <row r="258" spans="1:36" s="22" customFormat="1" ht="11.25">
      <c r="A258" s="23" t="s">
        <v>251</v>
      </c>
      <c r="B258" s="23">
        <v>27</v>
      </c>
      <c r="C258" s="22">
        <f t="shared" si="119"/>
        <v>27</v>
      </c>
      <c r="D258" s="24">
        <f t="shared" si="120"/>
        <v>54</v>
      </c>
      <c r="E258" s="23"/>
      <c r="I258" s="22">
        <f t="shared" si="121"/>
        <v>0</v>
      </c>
      <c r="J258" s="24">
        <f t="shared" si="122"/>
        <v>0</v>
      </c>
      <c r="K258" s="23"/>
      <c r="W258" s="22">
        <f t="shared" si="123"/>
        <v>0</v>
      </c>
      <c r="X258" s="24">
        <f t="shared" si="124"/>
        <v>0</v>
      </c>
      <c r="Y258" s="23"/>
      <c r="AD258" s="22">
        <f t="shared" si="125"/>
        <v>0</v>
      </c>
      <c r="AE258" s="24">
        <f t="shared" si="126"/>
        <v>0</v>
      </c>
      <c r="AF258" s="23"/>
      <c r="AG258" s="22">
        <f t="shared" si="127"/>
        <v>0</v>
      </c>
      <c r="AH258" s="24">
        <f t="shared" si="128"/>
        <v>0</v>
      </c>
      <c r="AI258" s="22">
        <f t="shared" si="129"/>
        <v>27</v>
      </c>
      <c r="AJ258" s="24">
        <f t="shared" si="130"/>
        <v>54</v>
      </c>
    </row>
    <row r="259" spans="1:36" s="22" customFormat="1" ht="11.25">
      <c r="A259" s="25" t="s">
        <v>252</v>
      </c>
      <c r="B259" s="25">
        <v>22</v>
      </c>
      <c r="C259" s="26">
        <f t="shared" si="119"/>
        <v>22</v>
      </c>
      <c r="D259" s="27">
        <f t="shared" si="120"/>
        <v>44</v>
      </c>
      <c r="E259" s="25"/>
      <c r="F259" s="26"/>
      <c r="G259" s="26"/>
      <c r="H259" s="26"/>
      <c r="I259" s="26">
        <f t="shared" si="121"/>
        <v>0</v>
      </c>
      <c r="J259" s="27">
        <f t="shared" si="122"/>
        <v>0</v>
      </c>
      <c r="K259" s="25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>
        <f t="shared" si="123"/>
        <v>0</v>
      </c>
      <c r="X259" s="27">
        <f t="shared" si="124"/>
        <v>0</v>
      </c>
      <c r="Y259" s="25"/>
      <c r="Z259" s="26"/>
      <c r="AA259" s="26"/>
      <c r="AB259" s="26"/>
      <c r="AC259" s="26"/>
      <c r="AD259" s="26">
        <f t="shared" si="125"/>
        <v>0</v>
      </c>
      <c r="AE259" s="27">
        <f t="shared" si="126"/>
        <v>0</v>
      </c>
      <c r="AF259" s="25"/>
      <c r="AG259" s="26">
        <f t="shared" si="127"/>
        <v>0</v>
      </c>
      <c r="AH259" s="27">
        <f t="shared" si="128"/>
        <v>0</v>
      </c>
      <c r="AI259" s="26">
        <f t="shared" si="129"/>
        <v>22</v>
      </c>
      <c r="AJ259" s="27">
        <f t="shared" si="130"/>
        <v>44</v>
      </c>
    </row>
    <row r="260" spans="1:36" s="22" customFormat="1" ht="11.25">
      <c r="A260" s="31" t="s">
        <v>253</v>
      </c>
      <c r="B260" s="31"/>
      <c r="C260" s="32">
        <f t="shared" si="119"/>
        <v>0</v>
      </c>
      <c r="D260" s="33">
        <f t="shared" si="120"/>
        <v>0</v>
      </c>
      <c r="E260" s="31"/>
      <c r="F260" s="32"/>
      <c r="G260" s="32"/>
      <c r="H260" s="32"/>
      <c r="I260" s="32">
        <f t="shared" si="121"/>
        <v>0</v>
      </c>
      <c r="J260" s="33">
        <f t="shared" si="122"/>
        <v>0</v>
      </c>
      <c r="K260" s="31"/>
      <c r="L260" s="32"/>
      <c r="M260" s="32"/>
      <c r="N260" s="32"/>
      <c r="O260" s="32"/>
      <c r="P260" s="32"/>
      <c r="Q260" s="32">
        <v>3</v>
      </c>
      <c r="R260" s="32"/>
      <c r="S260" s="32"/>
      <c r="T260" s="32"/>
      <c r="U260" s="32"/>
      <c r="V260" s="32"/>
      <c r="W260" s="32">
        <f t="shared" si="123"/>
        <v>3</v>
      </c>
      <c r="X260" s="33">
        <f t="shared" si="124"/>
        <v>24</v>
      </c>
      <c r="Y260" s="31"/>
      <c r="Z260" s="32"/>
      <c r="AA260" s="32"/>
      <c r="AB260" s="32"/>
      <c r="AC260" s="32"/>
      <c r="AD260" s="32">
        <f t="shared" si="125"/>
        <v>0</v>
      </c>
      <c r="AE260" s="33">
        <f t="shared" si="126"/>
        <v>0</v>
      </c>
      <c r="AF260" s="31"/>
      <c r="AG260" s="32">
        <f t="shared" si="127"/>
        <v>0</v>
      </c>
      <c r="AH260" s="33">
        <f t="shared" si="128"/>
        <v>0</v>
      </c>
      <c r="AI260" s="32">
        <f t="shared" si="129"/>
        <v>3</v>
      </c>
      <c r="AJ260" s="33">
        <f t="shared" si="130"/>
        <v>24</v>
      </c>
    </row>
    <row r="261" spans="1:36" s="22" customFormat="1" ht="12">
      <c r="A261" s="44" t="s">
        <v>439</v>
      </c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6"/>
    </row>
    <row r="262" spans="1:36" s="22" customFormat="1" ht="11.25">
      <c r="A262" s="23" t="s">
        <v>254</v>
      </c>
      <c r="B262" s="23"/>
      <c r="C262" s="22">
        <f aca="true" t="shared" si="131" ref="C262:C272">SUM(B262)</f>
        <v>0</v>
      </c>
      <c r="D262" s="24">
        <f aca="true" t="shared" si="132" ref="D262:D272">(B262*B$6)</f>
        <v>0</v>
      </c>
      <c r="E262" s="23"/>
      <c r="I262" s="22">
        <f aca="true" t="shared" si="133" ref="I262:I272">SUM(E262:H262)</f>
        <v>0</v>
      </c>
      <c r="J262" s="24">
        <f aca="true" t="shared" si="134" ref="J262:J272">(E262*E$6)+(F262*F$6)+(G262*G$6)+(H262*H$6)</f>
        <v>0</v>
      </c>
      <c r="K262" s="23"/>
      <c r="L262" s="22">
        <v>1</v>
      </c>
      <c r="W262" s="22">
        <f aca="true" t="shared" si="135" ref="W262:W272">SUM(K262:V262)</f>
        <v>1</v>
      </c>
      <c r="X262" s="24">
        <f aca="true" t="shared" si="136" ref="X262:X272">(K262*K$6)+(L262*L$6)+(M262*M$6)+(N262*N$6)+(O262*O$6)+(P262*P$6)+(Q262*Q$6)+(R262*R$6)+(S262*S$6)+(T262*T$6)+(U262*U$6)+(V262*V$6)</f>
        <v>3</v>
      </c>
      <c r="Y262" s="23"/>
      <c r="AD262" s="22">
        <f aca="true" t="shared" si="137" ref="AD262:AD272">SUM(Y262:AC262)</f>
        <v>0</v>
      </c>
      <c r="AE262" s="24">
        <f aca="true" t="shared" si="138" ref="AE262:AE272">(Y262*Y$6)+(Z262*Z$6)+(AA262*AA$6)+(AB262*AB$6)+(AC262*AC$6)</f>
        <v>0</v>
      </c>
      <c r="AF262" s="23"/>
      <c r="AG262" s="22">
        <f aca="true" t="shared" si="139" ref="AG262:AG272">SUM(AF262)</f>
        <v>0</v>
      </c>
      <c r="AH262" s="24">
        <f aca="true" t="shared" si="140" ref="AH262:AH272">(AF262*AF$6)</f>
        <v>0</v>
      </c>
      <c r="AI262" s="22">
        <f aca="true" t="shared" si="141" ref="AI262:AI272">SUM(C262,I262,W262,AD262,AG262)</f>
        <v>1</v>
      </c>
      <c r="AJ262" s="24">
        <f aca="true" t="shared" si="142" ref="AJ262:AJ272">SUM(D262,J262,X262,AE262,AH262)</f>
        <v>3</v>
      </c>
    </row>
    <row r="263" spans="1:36" s="22" customFormat="1" ht="11.25">
      <c r="A263" s="25" t="s">
        <v>255</v>
      </c>
      <c r="B263" s="25"/>
      <c r="C263" s="26">
        <f t="shared" si="131"/>
        <v>0</v>
      </c>
      <c r="D263" s="27">
        <f t="shared" si="132"/>
        <v>0</v>
      </c>
      <c r="E263" s="25"/>
      <c r="F263" s="26">
        <v>1</v>
      </c>
      <c r="G263" s="26"/>
      <c r="H263" s="26"/>
      <c r="I263" s="26">
        <f t="shared" si="133"/>
        <v>1</v>
      </c>
      <c r="J263" s="27">
        <f t="shared" si="134"/>
        <v>5</v>
      </c>
      <c r="K263" s="25"/>
      <c r="L263" s="26"/>
      <c r="M263" s="26"/>
      <c r="N263" s="26"/>
      <c r="O263" s="26"/>
      <c r="P263" s="26"/>
      <c r="Q263" s="26"/>
      <c r="R263" s="26"/>
      <c r="S263" s="26"/>
      <c r="T263" s="26">
        <v>1</v>
      </c>
      <c r="U263" s="26"/>
      <c r="V263" s="26"/>
      <c r="W263" s="26">
        <f t="shared" si="135"/>
        <v>1</v>
      </c>
      <c r="X263" s="27">
        <f t="shared" si="136"/>
        <v>14</v>
      </c>
      <c r="Y263" s="25"/>
      <c r="Z263" s="26"/>
      <c r="AA263" s="26"/>
      <c r="AB263" s="26"/>
      <c r="AC263" s="26"/>
      <c r="AD263" s="26">
        <f t="shared" si="137"/>
        <v>0</v>
      </c>
      <c r="AE263" s="27">
        <f t="shared" si="138"/>
        <v>0</v>
      </c>
      <c r="AF263" s="25"/>
      <c r="AG263" s="26">
        <f t="shared" si="139"/>
        <v>0</v>
      </c>
      <c r="AH263" s="27">
        <f t="shared" si="140"/>
        <v>0</v>
      </c>
      <c r="AI263" s="26">
        <f t="shared" si="141"/>
        <v>2</v>
      </c>
      <c r="AJ263" s="27">
        <f t="shared" si="142"/>
        <v>19</v>
      </c>
    </row>
    <row r="264" spans="1:36" s="22" customFormat="1" ht="11.25">
      <c r="A264" s="23" t="s">
        <v>256</v>
      </c>
      <c r="B264" s="23">
        <v>4</v>
      </c>
      <c r="C264" s="22">
        <f t="shared" si="131"/>
        <v>4</v>
      </c>
      <c r="D264" s="24">
        <f t="shared" si="132"/>
        <v>8</v>
      </c>
      <c r="E264" s="23"/>
      <c r="I264" s="22">
        <f t="shared" si="133"/>
        <v>0</v>
      </c>
      <c r="J264" s="24">
        <f t="shared" si="134"/>
        <v>0</v>
      </c>
      <c r="K264" s="23"/>
      <c r="W264" s="22">
        <f t="shared" si="135"/>
        <v>0</v>
      </c>
      <c r="X264" s="24">
        <f t="shared" si="136"/>
        <v>0</v>
      </c>
      <c r="Y264" s="23"/>
      <c r="AD264" s="22">
        <f t="shared" si="137"/>
        <v>0</v>
      </c>
      <c r="AE264" s="24">
        <f t="shared" si="138"/>
        <v>0</v>
      </c>
      <c r="AF264" s="23"/>
      <c r="AG264" s="22">
        <f t="shared" si="139"/>
        <v>0</v>
      </c>
      <c r="AH264" s="24">
        <f t="shared" si="140"/>
        <v>0</v>
      </c>
      <c r="AI264" s="22">
        <f t="shared" si="141"/>
        <v>4</v>
      </c>
      <c r="AJ264" s="24">
        <f t="shared" si="142"/>
        <v>8</v>
      </c>
    </row>
    <row r="265" spans="1:36" s="22" customFormat="1" ht="11.25">
      <c r="A265" s="25" t="s">
        <v>257</v>
      </c>
      <c r="B265" s="25"/>
      <c r="C265" s="26">
        <f t="shared" si="131"/>
        <v>0</v>
      </c>
      <c r="D265" s="27">
        <f t="shared" si="132"/>
        <v>0</v>
      </c>
      <c r="E265" s="25"/>
      <c r="F265" s="26"/>
      <c r="G265" s="26"/>
      <c r="H265" s="26"/>
      <c r="I265" s="26">
        <f t="shared" si="133"/>
        <v>0</v>
      </c>
      <c r="J265" s="27">
        <f t="shared" si="134"/>
        <v>0</v>
      </c>
      <c r="K265" s="25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>
        <f t="shared" si="135"/>
        <v>0</v>
      </c>
      <c r="X265" s="27">
        <f t="shared" si="136"/>
        <v>0</v>
      </c>
      <c r="Y265" s="25"/>
      <c r="Z265" s="26"/>
      <c r="AA265" s="26"/>
      <c r="AB265" s="26"/>
      <c r="AC265" s="26"/>
      <c r="AD265" s="26">
        <f t="shared" si="137"/>
        <v>0</v>
      </c>
      <c r="AE265" s="27">
        <f t="shared" si="138"/>
        <v>0</v>
      </c>
      <c r="AF265" s="25"/>
      <c r="AG265" s="26">
        <f t="shared" si="139"/>
        <v>0</v>
      </c>
      <c r="AH265" s="27">
        <f t="shared" si="140"/>
        <v>0</v>
      </c>
      <c r="AI265" s="26">
        <f t="shared" si="141"/>
        <v>0</v>
      </c>
      <c r="AJ265" s="27">
        <f t="shared" si="142"/>
        <v>0</v>
      </c>
    </row>
    <row r="266" spans="1:36" s="22" customFormat="1" ht="11.25">
      <c r="A266" s="23" t="s">
        <v>258</v>
      </c>
      <c r="B266" s="23"/>
      <c r="C266" s="22">
        <f t="shared" si="131"/>
        <v>0</v>
      </c>
      <c r="D266" s="24">
        <f t="shared" si="132"/>
        <v>0</v>
      </c>
      <c r="E266" s="23"/>
      <c r="I266" s="22">
        <f t="shared" si="133"/>
        <v>0</v>
      </c>
      <c r="J266" s="24">
        <f t="shared" si="134"/>
        <v>0</v>
      </c>
      <c r="K266" s="23"/>
      <c r="W266" s="22">
        <f t="shared" si="135"/>
        <v>0</v>
      </c>
      <c r="X266" s="24">
        <f t="shared" si="136"/>
        <v>0</v>
      </c>
      <c r="Y266" s="23"/>
      <c r="AD266" s="22">
        <f t="shared" si="137"/>
        <v>0</v>
      </c>
      <c r="AE266" s="24">
        <f t="shared" si="138"/>
        <v>0</v>
      </c>
      <c r="AF266" s="23"/>
      <c r="AG266" s="22">
        <f t="shared" si="139"/>
        <v>0</v>
      </c>
      <c r="AH266" s="24">
        <f t="shared" si="140"/>
        <v>0</v>
      </c>
      <c r="AI266" s="22">
        <f t="shared" si="141"/>
        <v>0</v>
      </c>
      <c r="AJ266" s="24">
        <f t="shared" si="142"/>
        <v>0</v>
      </c>
    </row>
    <row r="267" spans="1:36" s="22" customFormat="1" ht="11.25">
      <c r="A267" s="25" t="s">
        <v>259</v>
      </c>
      <c r="B267" s="25"/>
      <c r="C267" s="26">
        <f t="shared" si="131"/>
        <v>0</v>
      </c>
      <c r="D267" s="27">
        <f t="shared" si="132"/>
        <v>0</v>
      </c>
      <c r="E267" s="25"/>
      <c r="F267" s="26"/>
      <c r="G267" s="26"/>
      <c r="H267" s="26"/>
      <c r="I267" s="26">
        <f t="shared" si="133"/>
        <v>0</v>
      </c>
      <c r="J267" s="27">
        <f t="shared" si="134"/>
        <v>0</v>
      </c>
      <c r="K267" s="25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>
        <f t="shared" si="135"/>
        <v>0</v>
      </c>
      <c r="X267" s="27">
        <f t="shared" si="136"/>
        <v>0</v>
      </c>
      <c r="Y267" s="25"/>
      <c r="Z267" s="26"/>
      <c r="AA267" s="26"/>
      <c r="AB267" s="26"/>
      <c r="AC267" s="26"/>
      <c r="AD267" s="26">
        <f t="shared" si="137"/>
        <v>0</v>
      </c>
      <c r="AE267" s="27">
        <f t="shared" si="138"/>
        <v>0</v>
      </c>
      <c r="AF267" s="25"/>
      <c r="AG267" s="26">
        <f t="shared" si="139"/>
        <v>0</v>
      </c>
      <c r="AH267" s="27">
        <f t="shared" si="140"/>
        <v>0</v>
      </c>
      <c r="AI267" s="26">
        <f t="shared" si="141"/>
        <v>0</v>
      </c>
      <c r="AJ267" s="27">
        <f t="shared" si="142"/>
        <v>0</v>
      </c>
    </row>
    <row r="268" spans="1:36" s="22" customFormat="1" ht="11.25">
      <c r="A268" s="23" t="s">
        <v>260</v>
      </c>
      <c r="B268" s="23"/>
      <c r="C268" s="22">
        <f t="shared" si="131"/>
        <v>0</v>
      </c>
      <c r="D268" s="24">
        <f t="shared" si="132"/>
        <v>0</v>
      </c>
      <c r="E268" s="23"/>
      <c r="I268" s="22">
        <f t="shared" si="133"/>
        <v>0</v>
      </c>
      <c r="J268" s="24">
        <f t="shared" si="134"/>
        <v>0</v>
      </c>
      <c r="K268" s="23"/>
      <c r="W268" s="22">
        <f t="shared" si="135"/>
        <v>0</v>
      </c>
      <c r="X268" s="24">
        <f t="shared" si="136"/>
        <v>0</v>
      </c>
      <c r="Y268" s="23"/>
      <c r="AD268" s="22">
        <f t="shared" si="137"/>
        <v>0</v>
      </c>
      <c r="AE268" s="24">
        <f t="shared" si="138"/>
        <v>0</v>
      </c>
      <c r="AF268" s="23"/>
      <c r="AG268" s="22">
        <f t="shared" si="139"/>
        <v>0</v>
      </c>
      <c r="AH268" s="24">
        <f t="shared" si="140"/>
        <v>0</v>
      </c>
      <c r="AI268" s="22">
        <f t="shared" si="141"/>
        <v>0</v>
      </c>
      <c r="AJ268" s="24">
        <f t="shared" si="142"/>
        <v>0</v>
      </c>
    </row>
    <row r="269" spans="1:36" s="22" customFormat="1" ht="11.25">
      <c r="A269" s="25" t="s">
        <v>261</v>
      </c>
      <c r="B269" s="25"/>
      <c r="C269" s="26">
        <f t="shared" si="131"/>
        <v>0</v>
      </c>
      <c r="D269" s="27">
        <f t="shared" si="132"/>
        <v>0</v>
      </c>
      <c r="E269" s="25"/>
      <c r="F269" s="26"/>
      <c r="G269" s="26"/>
      <c r="H269" s="26"/>
      <c r="I269" s="26">
        <f t="shared" si="133"/>
        <v>0</v>
      </c>
      <c r="J269" s="27">
        <f t="shared" si="134"/>
        <v>0</v>
      </c>
      <c r="K269" s="25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>
        <f t="shared" si="135"/>
        <v>0</v>
      </c>
      <c r="X269" s="27">
        <f t="shared" si="136"/>
        <v>0</v>
      </c>
      <c r="Y269" s="25"/>
      <c r="Z269" s="26"/>
      <c r="AA269" s="26"/>
      <c r="AB269" s="26"/>
      <c r="AC269" s="26"/>
      <c r="AD269" s="26">
        <f t="shared" si="137"/>
        <v>0</v>
      </c>
      <c r="AE269" s="27">
        <f t="shared" si="138"/>
        <v>0</v>
      </c>
      <c r="AF269" s="25"/>
      <c r="AG269" s="26">
        <f t="shared" si="139"/>
        <v>0</v>
      </c>
      <c r="AH269" s="27">
        <f t="shared" si="140"/>
        <v>0</v>
      </c>
      <c r="AI269" s="26">
        <f t="shared" si="141"/>
        <v>0</v>
      </c>
      <c r="AJ269" s="27">
        <f t="shared" si="142"/>
        <v>0</v>
      </c>
    </row>
    <row r="270" spans="1:36" s="22" customFormat="1" ht="11.25">
      <c r="A270" s="23" t="s">
        <v>262</v>
      </c>
      <c r="B270" s="23"/>
      <c r="C270" s="22">
        <f t="shared" si="131"/>
        <v>0</v>
      </c>
      <c r="D270" s="24">
        <f t="shared" si="132"/>
        <v>0</v>
      </c>
      <c r="E270" s="23"/>
      <c r="I270" s="22">
        <f t="shared" si="133"/>
        <v>0</v>
      </c>
      <c r="J270" s="24">
        <f t="shared" si="134"/>
        <v>0</v>
      </c>
      <c r="K270" s="23"/>
      <c r="W270" s="22">
        <f t="shared" si="135"/>
        <v>0</v>
      </c>
      <c r="X270" s="24">
        <f t="shared" si="136"/>
        <v>0</v>
      </c>
      <c r="Y270" s="23"/>
      <c r="AD270" s="22">
        <f t="shared" si="137"/>
        <v>0</v>
      </c>
      <c r="AE270" s="24">
        <f t="shared" si="138"/>
        <v>0</v>
      </c>
      <c r="AF270" s="23"/>
      <c r="AG270" s="22">
        <f t="shared" si="139"/>
        <v>0</v>
      </c>
      <c r="AH270" s="24">
        <f t="shared" si="140"/>
        <v>0</v>
      </c>
      <c r="AI270" s="22">
        <f t="shared" si="141"/>
        <v>0</v>
      </c>
      <c r="AJ270" s="24">
        <f t="shared" si="142"/>
        <v>0</v>
      </c>
    </row>
    <row r="271" spans="1:36" s="22" customFormat="1" ht="11.25">
      <c r="A271" s="25" t="s">
        <v>263</v>
      </c>
      <c r="B271" s="25"/>
      <c r="C271" s="26">
        <f t="shared" si="131"/>
        <v>0</v>
      </c>
      <c r="D271" s="27">
        <f t="shared" si="132"/>
        <v>0</v>
      </c>
      <c r="E271" s="25"/>
      <c r="F271" s="26"/>
      <c r="G271" s="26"/>
      <c r="H271" s="26"/>
      <c r="I271" s="26">
        <f t="shared" si="133"/>
        <v>0</v>
      </c>
      <c r="J271" s="27">
        <f t="shared" si="134"/>
        <v>0</v>
      </c>
      <c r="K271" s="25"/>
      <c r="L271" s="26"/>
      <c r="M271" s="26"/>
      <c r="N271" s="26"/>
      <c r="O271" s="26"/>
      <c r="P271" s="26">
        <v>1</v>
      </c>
      <c r="Q271" s="26">
        <v>1</v>
      </c>
      <c r="R271" s="26"/>
      <c r="S271" s="26"/>
      <c r="T271" s="26"/>
      <c r="U271" s="26"/>
      <c r="V271" s="26"/>
      <c r="W271" s="26">
        <f t="shared" si="135"/>
        <v>2</v>
      </c>
      <c r="X271" s="27">
        <f t="shared" si="136"/>
        <v>15</v>
      </c>
      <c r="Y271" s="25"/>
      <c r="Z271" s="26"/>
      <c r="AA271" s="26"/>
      <c r="AB271" s="26"/>
      <c r="AC271" s="26"/>
      <c r="AD271" s="26">
        <f t="shared" si="137"/>
        <v>0</v>
      </c>
      <c r="AE271" s="27">
        <f t="shared" si="138"/>
        <v>0</v>
      </c>
      <c r="AF271" s="25"/>
      <c r="AG271" s="26">
        <f t="shared" si="139"/>
        <v>0</v>
      </c>
      <c r="AH271" s="27">
        <f t="shared" si="140"/>
        <v>0</v>
      </c>
      <c r="AI271" s="26">
        <f t="shared" si="141"/>
        <v>2</v>
      </c>
      <c r="AJ271" s="27">
        <f t="shared" si="142"/>
        <v>15</v>
      </c>
    </row>
    <row r="272" spans="1:36" s="22" customFormat="1" ht="11.25">
      <c r="A272" s="31" t="s">
        <v>264</v>
      </c>
      <c r="B272" s="31"/>
      <c r="C272" s="32">
        <f t="shared" si="131"/>
        <v>0</v>
      </c>
      <c r="D272" s="33">
        <f t="shared" si="132"/>
        <v>0</v>
      </c>
      <c r="E272" s="31"/>
      <c r="F272" s="32"/>
      <c r="G272" s="32"/>
      <c r="H272" s="32"/>
      <c r="I272" s="32">
        <f t="shared" si="133"/>
        <v>0</v>
      </c>
      <c r="J272" s="33">
        <f t="shared" si="134"/>
        <v>0</v>
      </c>
      <c r="K272" s="31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>
        <f t="shared" si="135"/>
        <v>0</v>
      </c>
      <c r="X272" s="33">
        <f t="shared" si="136"/>
        <v>0</v>
      </c>
      <c r="Y272" s="31"/>
      <c r="Z272" s="32"/>
      <c r="AA272" s="32"/>
      <c r="AB272" s="32"/>
      <c r="AC272" s="32"/>
      <c r="AD272" s="32">
        <f t="shared" si="137"/>
        <v>0</v>
      </c>
      <c r="AE272" s="33">
        <f t="shared" si="138"/>
        <v>0</v>
      </c>
      <c r="AF272" s="31"/>
      <c r="AG272" s="32">
        <f t="shared" si="139"/>
        <v>0</v>
      </c>
      <c r="AH272" s="33">
        <f t="shared" si="140"/>
        <v>0</v>
      </c>
      <c r="AI272" s="32">
        <f t="shared" si="141"/>
        <v>0</v>
      </c>
      <c r="AJ272" s="33">
        <f t="shared" si="142"/>
        <v>0</v>
      </c>
    </row>
    <row r="273" spans="1:36" s="22" customFormat="1" ht="12">
      <c r="A273" s="44" t="s">
        <v>440</v>
      </c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6"/>
    </row>
    <row r="274" spans="1:36" s="22" customFormat="1" ht="11.25">
      <c r="A274" s="23" t="s">
        <v>265</v>
      </c>
      <c r="B274" s="23"/>
      <c r="C274" s="22">
        <f aca="true" t="shared" si="143" ref="C274:C306">SUM(B274)</f>
        <v>0</v>
      </c>
      <c r="D274" s="24">
        <f aca="true" t="shared" si="144" ref="D274:D306">(B274*B$6)</f>
        <v>0</v>
      </c>
      <c r="E274" s="23"/>
      <c r="I274" s="22">
        <f aca="true" t="shared" si="145" ref="I274:I306">SUM(E274:H274)</f>
        <v>0</v>
      </c>
      <c r="J274" s="24">
        <f aca="true" t="shared" si="146" ref="J274:J306">(E274*E$6)+(F274*F$6)+(G274*G$6)+(H274*H$6)</f>
        <v>0</v>
      </c>
      <c r="K274" s="23"/>
      <c r="W274" s="22">
        <f aca="true" t="shared" si="147" ref="W274:W306">SUM(K274:V274)</f>
        <v>0</v>
      </c>
      <c r="X274" s="24">
        <f aca="true" t="shared" si="148" ref="X274:X306">(K274*K$6)+(L274*L$6)+(M274*M$6)+(N274*N$6)+(O274*O$6)+(P274*P$6)+(Q274*Q$6)+(R274*R$6)+(S274*S$6)+(T274*T$6)+(U274*U$6)+(V274*V$6)</f>
        <v>0</v>
      </c>
      <c r="Y274" s="23"/>
      <c r="AC274" s="22">
        <v>1</v>
      </c>
      <c r="AD274" s="22">
        <f aca="true" t="shared" si="149" ref="AD274:AD306">SUM(Y274:AC274)</f>
        <v>1</v>
      </c>
      <c r="AE274" s="24">
        <f aca="true" t="shared" si="150" ref="AE274:AE306">(Y274*Y$6)+(Z274*Z$6)+(AA274*AA$6)+(AB274*AB$6)+(AC274*AC$6)</f>
        <v>18</v>
      </c>
      <c r="AF274" s="23"/>
      <c r="AG274" s="22">
        <f aca="true" t="shared" si="151" ref="AG274:AG306">SUM(AF274)</f>
        <v>0</v>
      </c>
      <c r="AH274" s="24">
        <f aca="true" t="shared" si="152" ref="AH274:AH306">(AF274*AF$6)</f>
        <v>0</v>
      </c>
      <c r="AI274" s="22">
        <f aca="true" t="shared" si="153" ref="AI274:AI306">SUM(C274,I274,W274,AD274,AG274)</f>
        <v>1</v>
      </c>
      <c r="AJ274" s="24">
        <f aca="true" t="shared" si="154" ref="AJ274:AJ306">SUM(D274,J274,X274,AE274,AH274)</f>
        <v>18</v>
      </c>
    </row>
    <row r="275" spans="1:36" s="22" customFormat="1" ht="11.25">
      <c r="A275" s="28" t="s">
        <v>266</v>
      </c>
      <c r="B275" s="28"/>
      <c r="C275" s="29">
        <f t="shared" si="143"/>
        <v>0</v>
      </c>
      <c r="D275" s="30">
        <f t="shared" si="144"/>
        <v>0</v>
      </c>
      <c r="E275" s="28"/>
      <c r="F275" s="29"/>
      <c r="G275" s="29"/>
      <c r="H275" s="29"/>
      <c r="I275" s="29">
        <f t="shared" si="145"/>
        <v>0</v>
      </c>
      <c r="J275" s="30">
        <f t="shared" si="146"/>
        <v>0</v>
      </c>
      <c r="K275" s="28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>
        <f t="shared" si="147"/>
        <v>0</v>
      </c>
      <c r="X275" s="30">
        <f t="shared" si="148"/>
        <v>0</v>
      </c>
      <c r="Y275" s="28"/>
      <c r="Z275" s="29"/>
      <c r="AA275" s="29"/>
      <c r="AB275" s="29"/>
      <c r="AC275" s="29"/>
      <c r="AD275" s="29">
        <f t="shared" si="149"/>
        <v>0</v>
      </c>
      <c r="AE275" s="30">
        <f t="shared" si="150"/>
        <v>0</v>
      </c>
      <c r="AF275" s="28"/>
      <c r="AG275" s="29">
        <f t="shared" si="151"/>
        <v>0</v>
      </c>
      <c r="AH275" s="30">
        <f t="shared" si="152"/>
        <v>0</v>
      </c>
      <c r="AI275" s="29">
        <f t="shared" si="153"/>
        <v>0</v>
      </c>
      <c r="AJ275" s="30">
        <f t="shared" si="154"/>
        <v>0</v>
      </c>
    </row>
    <row r="276" spans="1:36" s="22" customFormat="1" ht="11.25">
      <c r="A276" s="34" t="s">
        <v>267</v>
      </c>
      <c r="B276" s="34"/>
      <c r="C276" s="35">
        <f t="shared" si="143"/>
        <v>0</v>
      </c>
      <c r="D276" s="36">
        <f t="shared" si="144"/>
        <v>0</v>
      </c>
      <c r="E276" s="34"/>
      <c r="F276" s="35"/>
      <c r="G276" s="35"/>
      <c r="H276" s="35"/>
      <c r="I276" s="35">
        <f t="shared" si="145"/>
        <v>0</v>
      </c>
      <c r="J276" s="36">
        <f t="shared" si="146"/>
        <v>0</v>
      </c>
      <c r="K276" s="34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>
        <f t="shared" si="147"/>
        <v>0</v>
      </c>
      <c r="X276" s="36">
        <f t="shared" si="148"/>
        <v>0</v>
      </c>
      <c r="Y276" s="34"/>
      <c r="Z276" s="35"/>
      <c r="AA276" s="35"/>
      <c r="AB276" s="35"/>
      <c r="AC276" s="35"/>
      <c r="AD276" s="35">
        <f t="shared" si="149"/>
        <v>0</v>
      </c>
      <c r="AE276" s="36">
        <f t="shared" si="150"/>
        <v>0</v>
      </c>
      <c r="AF276" s="34"/>
      <c r="AG276" s="35">
        <f t="shared" si="151"/>
        <v>0</v>
      </c>
      <c r="AH276" s="36">
        <f t="shared" si="152"/>
        <v>0</v>
      </c>
      <c r="AI276" s="35">
        <f t="shared" si="153"/>
        <v>0</v>
      </c>
      <c r="AJ276" s="36">
        <f t="shared" si="154"/>
        <v>0</v>
      </c>
    </row>
    <row r="277" spans="1:36" s="22" customFormat="1" ht="11.25">
      <c r="A277" s="25" t="s">
        <v>268</v>
      </c>
      <c r="B277" s="25"/>
      <c r="C277" s="26">
        <f t="shared" si="143"/>
        <v>0</v>
      </c>
      <c r="D277" s="27">
        <f t="shared" si="144"/>
        <v>0</v>
      </c>
      <c r="E277" s="25"/>
      <c r="F277" s="26">
        <v>7</v>
      </c>
      <c r="G277" s="26"/>
      <c r="H277" s="26"/>
      <c r="I277" s="26">
        <f t="shared" si="145"/>
        <v>7</v>
      </c>
      <c r="J277" s="27">
        <f t="shared" si="146"/>
        <v>35</v>
      </c>
      <c r="K277" s="25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>
        <f t="shared" si="147"/>
        <v>0</v>
      </c>
      <c r="X277" s="27">
        <f t="shared" si="148"/>
        <v>0</v>
      </c>
      <c r="Y277" s="25"/>
      <c r="Z277" s="26"/>
      <c r="AA277" s="26"/>
      <c r="AB277" s="26"/>
      <c r="AC277" s="26"/>
      <c r="AD277" s="26">
        <f t="shared" si="149"/>
        <v>0</v>
      </c>
      <c r="AE277" s="27">
        <f t="shared" si="150"/>
        <v>0</v>
      </c>
      <c r="AF277" s="25"/>
      <c r="AG277" s="26">
        <f t="shared" si="151"/>
        <v>0</v>
      </c>
      <c r="AH277" s="27">
        <f t="shared" si="152"/>
        <v>0</v>
      </c>
      <c r="AI277" s="26">
        <f t="shared" si="153"/>
        <v>7</v>
      </c>
      <c r="AJ277" s="27">
        <f t="shared" si="154"/>
        <v>35</v>
      </c>
    </row>
    <row r="278" spans="1:36" s="22" customFormat="1" ht="11.25">
      <c r="A278" s="23" t="s">
        <v>269</v>
      </c>
      <c r="B278" s="23"/>
      <c r="C278" s="22">
        <f t="shared" si="143"/>
        <v>0</v>
      </c>
      <c r="D278" s="24">
        <f t="shared" si="144"/>
        <v>0</v>
      </c>
      <c r="E278" s="23"/>
      <c r="I278" s="22">
        <f t="shared" si="145"/>
        <v>0</v>
      </c>
      <c r="J278" s="24">
        <f t="shared" si="146"/>
        <v>0</v>
      </c>
      <c r="K278" s="23"/>
      <c r="W278" s="22">
        <f t="shared" si="147"/>
        <v>0</v>
      </c>
      <c r="X278" s="24">
        <f t="shared" si="148"/>
        <v>0</v>
      </c>
      <c r="Y278" s="23"/>
      <c r="AD278" s="22">
        <f t="shared" si="149"/>
        <v>0</v>
      </c>
      <c r="AE278" s="24">
        <f t="shared" si="150"/>
        <v>0</v>
      </c>
      <c r="AF278" s="23"/>
      <c r="AG278" s="22">
        <f t="shared" si="151"/>
        <v>0</v>
      </c>
      <c r="AH278" s="24">
        <f t="shared" si="152"/>
        <v>0</v>
      </c>
      <c r="AI278" s="22">
        <f t="shared" si="153"/>
        <v>0</v>
      </c>
      <c r="AJ278" s="24">
        <f t="shared" si="154"/>
        <v>0</v>
      </c>
    </row>
    <row r="279" spans="1:36" s="22" customFormat="1" ht="11.25">
      <c r="A279" s="25" t="s">
        <v>270</v>
      </c>
      <c r="B279" s="25">
        <v>4</v>
      </c>
      <c r="C279" s="26">
        <f t="shared" si="143"/>
        <v>4</v>
      </c>
      <c r="D279" s="27">
        <f t="shared" si="144"/>
        <v>8</v>
      </c>
      <c r="E279" s="25"/>
      <c r="F279" s="26"/>
      <c r="G279" s="26"/>
      <c r="H279" s="26"/>
      <c r="I279" s="26">
        <f t="shared" si="145"/>
        <v>0</v>
      </c>
      <c r="J279" s="27">
        <f t="shared" si="146"/>
        <v>0</v>
      </c>
      <c r="K279" s="25"/>
      <c r="L279" s="26"/>
      <c r="M279" s="26"/>
      <c r="N279" s="26"/>
      <c r="O279" s="26"/>
      <c r="P279" s="26"/>
      <c r="Q279" s="26">
        <v>1</v>
      </c>
      <c r="R279" s="26"/>
      <c r="S279" s="26"/>
      <c r="T279" s="26"/>
      <c r="U279" s="26"/>
      <c r="V279" s="26"/>
      <c r="W279" s="26">
        <f t="shared" si="147"/>
        <v>1</v>
      </c>
      <c r="X279" s="27">
        <f t="shared" si="148"/>
        <v>8</v>
      </c>
      <c r="Y279" s="25"/>
      <c r="Z279" s="26"/>
      <c r="AA279" s="26"/>
      <c r="AB279" s="26"/>
      <c r="AC279" s="26"/>
      <c r="AD279" s="26">
        <f t="shared" si="149"/>
        <v>0</v>
      </c>
      <c r="AE279" s="27">
        <f t="shared" si="150"/>
        <v>0</v>
      </c>
      <c r="AF279" s="25"/>
      <c r="AG279" s="26">
        <f t="shared" si="151"/>
        <v>0</v>
      </c>
      <c r="AH279" s="27">
        <f t="shared" si="152"/>
        <v>0</v>
      </c>
      <c r="AI279" s="26">
        <f t="shared" si="153"/>
        <v>5</v>
      </c>
      <c r="AJ279" s="27">
        <f t="shared" si="154"/>
        <v>16</v>
      </c>
    </row>
    <row r="280" spans="1:36" s="22" customFormat="1" ht="11.25">
      <c r="A280" s="23" t="s">
        <v>271</v>
      </c>
      <c r="B280" s="23">
        <v>29</v>
      </c>
      <c r="C280" s="22">
        <f t="shared" si="143"/>
        <v>29</v>
      </c>
      <c r="D280" s="24">
        <f t="shared" si="144"/>
        <v>58</v>
      </c>
      <c r="E280" s="23"/>
      <c r="I280" s="22">
        <f t="shared" si="145"/>
        <v>0</v>
      </c>
      <c r="J280" s="24">
        <f t="shared" si="146"/>
        <v>0</v>
      </c>
      <c r="K280" s="23"/>
      <c r="W280" s="22">
        <f t="shared" si="147"/>
        <v>0</v>
      </c>
      <c r="X280" s="24">
        <f t="shared" si="148"/>
        <v>0</v>
      </c>
      <c r="Y280" s="23"/>
      <c r="AD280" s="22">
        <f t="shared" si="149"/>
        <v>0</v>
      </c>
      <c r="AE280" s="24">
        <f t="shared" si="150"/>
        <v>0</v>
      </c>
      <c r="AF280" s="23"/>
      <c r="AG280" s="22">
        <f t="shared" si="151"/>
        <v>0</v>
      </c>
      <c r="AH280" s="24">
        <f t="shared" si="152"/>
        <v>0</v>
      </c>
      <c r="AI280" s="22">
        <f t="shared" si="153"/>
        <v>29</v>
      </c>
      <c r="AJ280" s="24">
        <f t="shared" si="154"/>
        <v>58</v>
      </c>
    </row>
    <row r="281" spans="1:36" s="22" customFormat="1" ht="11.25">
      <c r="A281" s="25" t="s">
        <v>272</v>
      </c>
      <c r="B281" s="25"/>
      <c r="C281" s="26">
        <f t="shared" si="143"/>
        <v>0</v>
      </c>
      <c r="D281" s="27">
        <f t="shared" si="144"/>
        <v>0</v>
      </c>
      <c r="E281" s="25"/>
      <c r="F281" s="26"/>
      <c r="G281" s="26"/>
      <c r="H281" s="26"/>
      <c r="I281" s="26">
        <f t="shared" si="145"/>
        <v>0</v>
      </c>
      <c r="J281" s="27">
        <f t="shared" si="146"/>
        <v>0</v>
      </c>
      <c r="K281" s="25"/>
      <c r="L281" s="26"/>
      <c r="M281" s="26"/>
      <c r="N281" s="26"/>
      <c r="O281" s="26"/>
      <c r="P281" s="26"/>
      <c r="Q281" s="26">
        <v>1</v>
      </c>
      <c r="R281" s="26"/>
      <c r="S281" s="26"/>
      <c r="T281" s="26"/>
      <c r="U281" s="26"/>
      <c r="V281" s="26"/>
      <c r="W281" s="26">
        <f t="shared" si="147"/>
        <v>1</v>
      </c>
      <c r="X281" s="27">
        <f t="shared" si="148"/>
        <v>8</v>
      </c>
      <c r="Y281" s="25"/>
      <c r="Z281" s="26"/>
      <c r="AA281" s="26"/>
      <c r="AB281" s="26"/>
      <c r="AC281" s="26"/>
      <c r="AD281" s="26">
        <f t="shared" si="149"/>
        <v>0</v>
      </c>
      <c r="AE281" s="27">
        <f t="shared" si="150"/>
        <v>0</v>
      </c>
      <c r="AF281" s="25"/>
      <c r="AG281" s="26">
        <f t="shared" si="151"/>
        <v>0</v>
      </c>
      <c r="AH281" s="27">
        <f t="shared" si="152"/>
        <v>0</v>
      </c>
      <c r="AI281" s="26">
        <f t="shared" si="153"/>
        <v>1</v>
      </c>
      <c r="AJ281" s="27">
        <f t="shared" si="154"/>
        <v>8</v>
      </c>
    </row>
    <row r="282" spans="1:36" s="22" customFormat="1" ht="11.25">
      <c r="A282" s="23" t="s">
        <v>273</v>
      </c>
      <c r="B282" s="23"/>
      <c r="C282" s="22">
        <f t="shared" si="143"/>
        <v>0</v>
      </c>
      <c r="D282" s="24">
        <f t="shared" si="144"/>
        <v>0</v>
      </c>
      <c r="E282" s="23"/>
      <c r="I282" s="22">
        <f t="shared" si="145"/>
        <v>0</v>
      </c>
      <c r="J282" s="24">
        <f t="shared" si="146"/>
        <v>0</v>
      </c>
      <c r="K282" s="23"/>
      <c r="Q282" s="22">
        <v>1</v>
      </c>
      <c r="W282" s="22">
        <f t="shared" si="147"/>
        <v>1</v>
      </c>
      <c r="X282" s="24">
        <f t="shared" si="148"/>
        <v>8</v>
      </c>
      <c r="Y282" s="23"/>
      <c r="AD282" s="22">
        <f t="shared" si="149"/>
        <v>0</v>
      </c>
      <c r="AE282" s="24">
        <f t="shared" si="150"/>
        <v>0</v>
      </c>
      <c r="AF282" s="23"/>
      <c r="AG282" s="22">
        <f t="shared" si="151"/>
        <v>0</v>
      </c>
      <c r="AH282" s="24">
        <f t="shared" si="152"/>
        <v>0</v>
      </c>
      <c r="AI282" s="22">
        <f t="shared" si="153"/>
        <v>1</v>
      </c>
      <c r="AJ282" s="24">
        <f t="shared" si="154"/>
        <v>8</v>
      </c>
    </row>
    <row r="283" spans="1:36" s="22" customFormat="1" ht="11.25">
      <c r="A283" s="25" t="s">
        <v>274</v>
      </c>
      <c r="B283" s="25"/>
      <c r="C283" s="26">
        <f t="shared" si="143"/>
        <v>0</v>
      </c>
      <c r="D283" s="27">
        <f t="shared" si="144"/>
        <v>0</v>
      </c>
      <c r="E283" s="25"/>
      <c r="F283" s="26"/>
      <c r="G283" s="26"/>
      <c r="H283" s="26"/>
      <c r="I283" s="26">
        <f t="shared" si="145"/>
        <v>0</v>
      </c>
      <c r="J283" s="27">
        <f t="shared" si="146"/>
        <v>0</v>
      </c>
      <c r="K283" s="25"/>
      <c r="L283" s="26"/>
      <c r="M283" s="26">
        <v>1</v>
      </c>
      <c r="N283" s="26">
        <v>1</v>
      </c>
      <c r="O283" s="26"/>
      <c r="P283" s="26"/>
      <c r="Q283" s="26">
        <v>1</v>
      </c>
      <c r="R283" s="26"/>
      <c r="S283" s="26"/>
      <c r="T283" s="26"/>
      <c r="U283" s="26"/>
      <c r="V283" s="26"/>
      <c r="W283" s="26">
        <f t="shared" si="147"/>
        <v>3</v>
      </c>
      <c r="X283" s="27">
        <f t="shared" si="148"/>
        <v>17</v>
      </c>
      <c r="Y283" s="25"/>
      <c r="Z283" s="26"/>
      <c r="AA283" s="26"/>
      <c r="AB283" s="26"/>
      <c r="AC283" s="26"/>
      <c r="AD283" s="26">
        <f t="shared" si="149"/>
        <v>0</v>
      </c>
      <c r="AE283" s="27">
        <f t="shared" si="150"/>
        <v>0</v>
      </c>
      <c r="AF283" s="25"/>
      <c r="AG283" s="26">
        <f t="shared" si="151"/>
        <v>0</v>
      </c>
      <c r="AH283" s="27">
        <f t="shared" si="152"/>
        <v>0</v>
      </c>
      <c r="AI283" s="26">
        <f t="shared" si="153"/>
        <v>3</v>
      </c>
      <c r="AJ283" s="27">
        <f t="shared" si="154"/>
        <v>17</v>
      </c>
    </row>
    <row r="284" spans="1:36" s="22" customFormat="1" ht="11.25">
      <c r="A284" s="23" t="s">
        <v>275</v>
      </c>
      <c r="B284" s="23"/>
      <c r="C284" s="22">
        <f t="shared" si="143"/>
        <v>0</v>
      </c>
      <c r="D284" s="24">
        <f t="shared" si="144"/>
        <v>0</v>
      </c>
      <c r="E284" s="23"/>
      <c r="I284" s="22">
        <f t="shared" si="145"/>
        <v>0</v>
      </c>
      <c r="J284" s="24">
        <f t="shared" si="146"/>
        <v>0</v>
      </c>
      <c r="K284" s="23"/>
      <c r="W284" s="22">
        <f t="shared" si="147"/>
        <v>0</v>
      </c>
      <c r="X284" s="24">
        <f t="shared" si="148"/>
        <v>0</v>
      </c>
      <c r="Y284" s="23"/>
      <c r="AD284" s="22">
        <f t="shared" si="149"/>
        <v>0</v>
      </c>
      <c r="AE284" s="24">
        <f t="shared" si="150"/>
        <v>0</v>
      </c>
      <c r="AF284" s="23"/>
      <c r="AG284" s="22">
        <f t="shared" si="151"/>
        <v>0</v>
      </c>
      <c r="AH284" s="24">
        <f t="shared" si="152"/>
        <v>0</v>
      </c>
      <c r="AI284" s="22">
        <f t="shared" si="153"/>
        <v>0</v>
      </c>
      <c r="AJ284" s="24">
        <f t="shared" si="154"/>
        <v>0</v>
      </c>
    </row>
    <row r="285" spans="1:36" s="22" customFormat="1" ht="11.25">
      <c r="A285" s="25" t="s">
        <v>276</v>
      </c>
      <c r="B285" s="25"/>
      <c r="C285" s="26">
        <f t="shared" si="143"/>
        <v>0</v>
      </c>
      <c r="D285" s="27">
        <f t="shared" si="144"/>
        <v>0</v>
      </c>
      <c r="E285" s="25"/>
      <c r="F285" s="26"/>
      <c r="G285" s="26"/>
      <c r="H285" s="26"/>
      <c r="I285" s="26">
        <f t="shared" si="145"/>
        <v>0</v>
      </c>
      <c r="J285" s="27">
        <f t="shared" si="146"/>
        <v>0</v>
      </c>
      <c r="K285" s="25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>
        <f t="shared" si="147"/>
        <v>0</v>
      </c>
      <c r="X285" s="27">
        <f t="shared" si="148"/>
        <v>0</v>
      </c>
      <c r="Y285" s="25"/>
      <c r="Z285" s="26"/>
      <c r="AA285" s="26"/>
      <c r="AB285" s="26"/>
      <c r="AC285" s="26"/>
      <c r="AD285" s="26">
        <f t="shared" si="149"/>
        <v>0</v>
      </c>
      <c r="AE285" s="27">
        <f t="shared" si="150"/>
        <v>0</v>
      </c>
      <c r="AF285" s="25"/>
      <c r="AG285" s="26">
        <f t="shared" si="151"/>
        <v>0</v>
      </c>
      <c r="AH285" s="27">
        <f t="shared" si="152"/>
        <v>0</v>
      </c>
      <c r="AI285" s="26">
        <f t="shared" si="153"/>
        <v>0</v>
      </c>
      <c r="AJ285" s="27">
        <f t="shared" si="154"/>
        <v>0</v>
      </c>
    </row>
    <row r="286" spans="1:36" s="22" customFormat="1" ht="11.25">
      <c r="A286" s="23" t="s">
        <v>277</v>
      </c>
      <c r="B286" s="23"/>
      <c r="C286" s="22">
        <f t="shared" si="143"/>
        <v>0</v>
      </c>
      <c r="D286" s="24">
        <f t="shared" si="144"/>
        <v>0</v>
      </c>
      <c r="E286" s="23"/>
      <c r="I286" s="22">
        <f t="shared" si="145"/>
        <v>0</v>
      </c>
      <c r="J286" s="24">
        <f t="shared" si="146"/>
        <v>0</v>
      </c>
      <c r="K286" s="23"/>
      <c r="W286" s="22">
        <f t="shared" si="147"/>
        <v>0</v>
      </c>
      <c r="X286" s="24">
        <f t="shared" si="148"/>
        <v>0</v>
      </c>
      <c r="Y286" s="23"/>
      <c r="AD286" s="22">
        <f t="shared" si="149"/>
        <v>0</v>
      </c>
      <c r="AE286" s="24">
        <f t="shared" si="150"/>
        <v>0</v>
      </c>
      <c r="AF286" s="23"/>
      <c r="AG286" s="22">
        <f t="shared" si="151"/>
        <v>0</v>
      </c>
      <c r="AH286" s="24">
        <f t="shared" si="152"/>
        <v>0</v>
      </c>
      <c r="AI286" s="22">
        <f t="shared" si="153"/>
        <v>0</v>
      </c>
      <c r="AJ286" s="24">
        <f t="shared" si="154"/>
        <v>0</v>
      </c>
    </row>
    <row r="287" spans="1:36" s="22" customFormat="1" ht="11.25">
      <c r="A287" s="25" t="s">
        <v>278</v>
      </c>
      <c r="B287" s="25">
        <v>2</v>
      </c>
      <c r="C287" s="26">
        <f t="shared" si="143"/>
        <v>2</v>
      </c>
      <c r="D287" s="27">
        <f t="shared" si="144"/>
        <v>4</v>
      </c>
      <c r="E287" s="25"/>
      <c r="F287" s="26"/>
      <c r="G287" s="26"/>
      <c r="H287" s="26"/>
      <c r="I287" s="26">
        <f t="shared" si="145"/>
        <v>0</v>
      </c>
      <c r="J287" s="27">
        <f t="shared" si="146"/>
        <v>0</v>
      </c>
      <c r="K287" s="25"/>
      <c r="L287" s="26"/>
      <c r="M287" s="26"/>
      <c r="N287" s="26"/>
      <c r="O287" s="26"/>
      <c r="P287" s="26"/>
      <c r="Q287" s="26">
        <v>1</v>
      </c>
      <c r="R287" s="26"/>
      <c r="S287" s="26"/>
      <c r="T287" s="26"/>
      <c r="U287" s="26"/>
      <c r="V287" s="26"/>
      <c r="W287" s="26">
        <f t="shared" si="147"/>
        <v>1</v>
      </c>
      <c r="X287" s="27">
        <f t="shared" si="148"/>
        <v>8</v>
      </c>
      <c r="Y287" s="25"/>
      <c r="Z287" s="26"/>
      <c r="AA287" s="26"/>
      <c r="AB287" s="26"/>
      <c r="AC287" s="26"/>
      <c r="AD287" s="26">
        <f t="shared" si="149"/>
        <v>0</v>
      </c>
      <c r="AE287" s="27">
        <f t="shared" si="150"/>
        <v>0</v>
      </c>
      <c r="AF287" s="25"/>
      <c r="AG287" s="26">
        <f t="shared" si="151"/>
        <v>0</v>
      </c>
      <c r="AH287" s="27">
        <f t="shared" si="152"/>
        <v>0</v>
      </c>
      <c r="AI287" s="26">
        <f t="shared" si="153"/>
        <v>3</v>
      </c>
      <c r="AJ287" s="27">
        <f t="shared" si="154"/>
        <v>12</v>
      </c>
    </row>
    <row r="288" spans="1:36" s="22" customFormat="1" ht="11.25">
      <c r="A288" s="23" t="s">
        <v>279</v>
      </c>
      <c r="B288" s="23">
        <v>24</v>
      </c>
      <c r="C288" s="22">
        <f t="shared" si="143"/>
        <v>24</v>
      </c>
      <c r="D288" s="24">
        <f t="shared" si="144"/>
        <v>48</v>
      </c>
      <c r="E288" s="23"/>
      <c r="I288" s="22">
        <f t="shared" si="145"/>
        <v>0</v>
      </c>
      <c r="J288" s="24">
        <f t="shared" si="146"/>
        <v>0</v>
      </c>
      <c r="K288" s="23"/>
      <c r="W288" s="22">
        <f t="shared" si="147"/>
        <v>0</v>
      </c>
      <c r="X288" s="24">
        <f t="shared" si="148"/>
        <v>0</v>
      </c>
      <c r="Y288" s="23"/>
      <c r="AD288" s="22">
        <f t="shared" si="149"/>
        <v>0</v>
      </c>
      <c r="AE288" s="24">
        <f t="shared" si="150"/>
        <v>0</v>
      </c>
      <c r="AF288" s="23"/>
      <c r="AG288" s="22">
        <f t="shared" si="151"/>
        <v>0</v>
      </c>
      <c r="AH288" s="24">
        <f t="shared" si="152"/>
        <v>0</v>
      </c>
      <c r="AI288" s="22">
        <f t="shared" si="153"/>
        <v>24</v>
      </c>
      <c r="AJ288" s="24">
        <f t="shared" si="154"/>
        <v>48</v>
      </c>
    </row>
    <row r="289" spans="1:36" s="22" customFormat="1" ht="11.25">
      <c r="A289" s="25" t="s">
        <v>280</v>
      </c>
      <c r="B289" s="25"/>
      <c r="C289" s="26">
        <f t="shared" si="143"/>
        <v>0</v>
      </c>
      <c r="D289" s="27">
        <f t="shared" si="144"/>
        <v>0</v>
      </c>
      <c r="E289" s="25"/>
      <c r="F289" s="26">
        <v>1</v>
      </c>
      <c r="G289" s="26"/>
      <c r="H289" s="26"/>
      <c r="I289" s="26">
        <f t="shared" si="145"/>
        <v>1</v>
      </c>
      <c r="J289" s="27">
        <f t="shared" si="146"/>
        <v>5</v>
      </c>
      <c r="K289" s="25"/>
      <c r="L289" s="26"/>
      <c r="M289" s="26"/>
      <c r="N289" s="26"/>
      <c r="O289" s="26">
        <v>2</v>
      </c>
      <c r="P289" s="26"/>
      <c r="Q289" s="26"/>
      <c r="R289" s="26"/>
      <c r="S289" s="26"/>
      <c r="T289" s="26"/>
      <c r="U289" s="26"/>
      <c r="V289" s="26"/>
      <c r="W289" s="26">
        <f t="shared" si="147"/>
        <v>2</v>
      </c>
      <c r="X289" s="27">
        <f t="shared" si="148"/>
        <v>12</v>
      </c>
      <c r="Y289" s="25"/>
      <c r="Z289" s="26"/>
      <c r="AA289" s="26"/>
      <c r="AB289" s="26"/>
      <c r="AC289" s="26"/>
      <c r="AD289" s="26">
        <f t="shared" si="149"/>
        <v>0</v>
      </c>
      <c r="AE289" s="27">
        <f t="shared" si="150"/>
        <v>0</v>
      </c>
      <c r="AF289" s="25"/>
      <c r="AG289" s="26">
        <f t="shared" si="151"/>
        <v>0</v>
      </c>
      <c r="AH289" s="27">
        <f t="shared" si="152"/>
        <v>0</v>
      </c>
      <c r="AI289" s="26">
        <f t="shared" si="153"/>
        <v>3</v>
      </c>
      <c r="AJ289" s="27">
        <f t="shared" si="154"/>
        <v>17</v>
      </c>
    </row>
    <row r="290" spans="1:36" s="22" customFormat="1" ht="11.25">
      <c r="A290" s="23" t="s">
        <v>290</v>
      </c>
      <c r="B290" s="23"/>
      <c r="C290" s="22">
        <f aca="true" t="shared" si="155" ref="C290:C297">SUM(B290)</f>
        <v>0</v>
      </c>
      <c r="D290" s="24">
        <f aca="true" t="shared" si="156" ref="D290:D297">(B290*B$6)</f>
        <v>0</v>
      </c>
      <c r="E290" s="23"/>
      <c r="F290" s="22">
        <v>1</v>
      </c>
      <c r="I290" s="22">
        <f aca="true" t="shared" si="157" ref="I290:I297">SUM(E290:H290)</f>
        <v>1</v>
      </c>
      <c r="J290" s="24">
        <f aca="true" t="shared" si="158" ref="J290:J297">(E290*E$6)+(F290*F$6)+(G290*G$6)+(H290*H$6)</f>
        <v>5</v>
      </c>
      <c r="K290" s="23"/>
      <c r="O290" s="22">
        <v>2</v>
      </c>
      <c r="W290" s="22">
        <f aca="true" t="shared" si="159" ref="W290:W297">SUM(K290:V290)</f>
        <v>2</v>
      </c>
      <c r="X290" s="24">
        <f aca="true" t="shared" si="160" ref="X290:X297">(K290*K$6)+(L290*L$6)+(M290*M$6)+(N290*N$6)+(O290*O$6)+(P290*P$6)+(Q290*Q$6)+(R290*R$6)+(S290*S$6)+(T290*T$6)+(U290*U$6)+(V290*V$6)</f>
        <v>12</v>
      </c>
      <c r="Y290" s="23"/>
      <c r="AD290" s="22">
        <f aca="true" t="shared" si="161" ref="AD290:AD297">SUM(Y290:AC290)</f>
        <v>0</v>
      </c>
      <c r="AE290" s="24">
        <f aca="true" t="shared" si="162" ref="AE290:AE297">(Y290*Y$6)+(Z290*Z$6)+(AA290*AA$6)+(AB290*AB$6)+(AC290*AC$6)</f>
        <v>0</v>
      </c>
      <c r="AF290" s="23"/>
      <c r="AG290" s="22">
        <f aca="true" t="shared" si="163" ref="AG290:AG297">SUM(AF290)</f>
        <v>0</v>
      </c>
      <c r="AH290" s="24">
        <f aca="true" t="shared" si="164" ref="AH290:AH297">(AF290*AF$6)</f>
        <v>0</v>
      </c>
      <c r="AI290" s="22">
        <f aca="true" t="shared" si="165" ref="AI290:AJ297">SUM(C290,I290,W290,AD290,AG290)</f>
        <v>3</v>
      </c>
      <c r="AJ290" s="24">
        <f t="shared" si="165"/>
        <v>17</v>
      </c>
    </row>
    <row r="291" spans="1:36" s="22" customFormat="1" ht="11.25">
      <c r="A291" s="25" t="s">
        <v>291</v>
      </c>
      <c r="B291" s="25"/>
      <c r="C291" s="26">
        <f t="shared" si="155"/>
        <v>0</v>
      </c>
      <c r="D291" s="27">
        <f t="shared" si="156"/>
        <v>0</v>
      </c>
      <c r="E291" s="25"/>
      <c r="F291" s="26"/>
      <c r="G291" s="26"/>
      <c r="H291" s="26"/>
      <c r="I291" s="26">
        <f t="shared" si="157"/>
        <v>0</v>
      </c>
      <c r="J291" s="27">
        <f t="shared" si="158"/>
        <v>0</v>
      </c>
      <c r="K291" s="25"/>
      <c r="L291" s="26"/>
      <c r="M291" s="26"/>
      <c r="N291" s="26"/>
      <c r="O291" s="26">
        <v>1</v>
      </c>
      <c r="P291" s="26"/>
      <c r="Q291" s="26">
        <v>1</v>
      </c>
      <c r="R291" s="26"/>
      <c r="S291" s="26"/>
      <c r="T291" s="26"/>
      <c r="U291" s="26"/>
      <c r="V291" s="26"/>
      <c r="W291" s="26">
        <f t="shared" si="159"/>
        <v>2</v>
      </c>
      <c r="X291" s="27">
        <f t="shared" si="160"/>
        <v>14</v>
      </c>
      <c r="Y291" s="25"/>
      <c r="Z291" s="26"/>
      <c r="AA291" s="26"/>
      <c r="AB291" s="26"/>
      <c r="AC291" s="26"/>
      <c r="AD291" s="26">
        <f t="shared" si="161"/>
        <v>0</v>
      </c>
      <c r="AE291" s="27">
        <f t="shared" si="162"/>
        <v>0</v>
      </c>
      <c r="AF291" s="25"/>
      <c r="AG291" s="26">
        <f t="shared" si="163"/>
        <v>0</v>
      </c>
      <c r="AH291" s="27">
        <f t="shared" si="164"/>
        <v>0</v>
      </c>
      <c r="AI291" s="26">
        <f t="shared" si="165"/>
        <v>2</v>
      </c>
      <c r="AJ291" s="27">
        <f t="shared" si="165"/>
        <v>14</v>
      </c>
    </row>
    <row r="292" spans="1:36" s="22" customFormat="1" ht="11.25">
      <c r="A292" s="23" t="s">
        <v>292</v>
      </c>
      <c r="B292" s="23"/>
      <c r="C292" s="22">
        <f t="shared" si="155"/>
        <v>0</v>
      </c>
      <c r="D292" s="24">
        <f t="shared" si="156"/>
        <v>0</v>
      </c>
      <c r="E292" s="23"/>
      <c r="F292" s="22">
        <v>1</v>
      </c>
      <c r="I292" s="22">
        <f t="shared" si="157"/>
        <v>1</v>
      </c>
      <c r="J292" s="24">
        <f t="shared" si="158"/>
        <v>5</v>
      </c>
      <c r="K292" s="23"/>
      <c r="O292" s="22">
        <v>2</v>
      </c>
      <c r="W292" s="22">
        <f t="shared" si="159"/>
        <v>2</v>
      </c>
      <c r="X292" s="24">
        <f t="shared" si="160"/>
        <v>12</v>
      </c>
      <c r="Y292" s="23"/>
      <c r="AD292" s="22">
        <f t="shared" si="161"/>
        <v>0</v>
      </c>
      <c r="AE292" s="24">
        <f t="shared" si="162"/>
        <v>0</v>
      </c>
      <c r="AF292" s="23"/>
      <c r="AG292" s="22">
        <f t="shared" si="163"/>
        <v>0</v>
      </c>
      <c r="AH292" s="24">
        <f t="shared" si="164"/>
        <v>0</v>
      </c>
      <c r="AI292" s="22">
        <f t="shared" si="165"/>
        <v>3</v>
      </c>
      <c r="AJ292" s="24">
        <f t="shared" si="165"/>
        <v>17</v>
      </c>
    </row>
    <row r="293" spans="1:36" s="22" customFormat="1" ht="11.25">
      <c r="A293" s="25" t="s">
        <v>293</v>
      </c>
      <c r="B293" s="25"/>
      <c r="C293" s="26">
        <f t="shared" si="155"/>
        <v>0</v>
      </c>
      <c r="D293" s="27">
        <f t="shared" si="156"/>
        <v>0</v>
      </c>
      <c r="E293" s="25"/>
      <c r="F293" s="26">
        <v>1</v>
      </c>
      <c r="G293" s="26"/>
      <c r="H293" s="26"/>
      <c r="I293" s="26">
        <f t="shared" si="157"/>
        <v>1</v>
      </c>
      <c r="J293" s="27">
        <f t="shared" si="158"/>
        <v>5</v>
      </c>
      <c r="K293" s="25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>
        <f t="shared" si="159"/>
        <v>0</v>
      </c>
      <c r="X293" s="27">
        <f t="shared" si="160"/>
        <v>0</v>
      </c>
      <c r="Y293" s="25"/>
      <c r="Z293" s="26"/>
      <c r="AA293" s="26"/>
      <c r="AB293" s="26"/>
      <c r="AC293" s="26"/>
      <c r="AD293" s="26">
        <f t="shared" si="161"/>
        <v>0</v>
      </c>
      <c r="AE293" s="27">
        <f t="shared" si="162"/>
        <v>0</v>
      </c>
      <c r="AF293" s="25"/>
      <c r="AG293" s="26">
        <f t="shared" si="163"/>
        <v>0</v>
      </c>
      <c r="AH293" s="27">
        <f t="shared" si="164"/>
        <v>0</v>
      </c>
      <c r="AI293" s="26">
        <f t="shared" si="165"/>
        <v>1</v>
      </c>
      <c r="AJ293" s="27">
        <f t="shared" si="165"/>
        <v>5</v>
      </c>
    </row>
    <row r="294" spans="1:36" s="22" customFormat="1" ht="11.25">
      <c r="A294" s="23" t="s">
        <v>294</v>
      </c>
      <c r="B294" s="23"/>
      <c r="C294" s="22">
        <f t="shared" si="155"/>
        <v>0</v>
      </c>
      <c r="D294" s="24">
        <f t="shared" si="156"/>
        <v>0</v>
      </c>
      <c r="E294" s="23"/>
      <c r="I294" s="22">
        <f t="shared" si="157"/>
        <v>0</v>
      </c>
      <c r="J294" s="24">
        <f t="shared" si="158"/>
        <v>0</v>
      </c>
      <c r="K294" s="23"/>
      <c r="W294" s="22">
        <f t="shared" si="159"/>
        <v>0</v>
      </c>
      <c r="X294" s="24">
        <f t="shared" si="160"/>
        <v>0</v>
      </c>
      <c r="Y294" s="23"/>
      <c r="AD294" s="22">
        <f t="shared" si="161"/>
        <v>0</v>
      </c>
      <c r="AE294" s="24">
        <f t="shared" si="162"/>
        <v>0</v>
      </c>
      <c r="AF294" s="23"/>
      <c r="AG294" s="22">
        <f t="shared" si="163"/>
        <v>0</v>
      </c>
      <c r="AH294" s="24">
        <f t="shared" si="164"/>
        <v>0</v>
      </c>
      <c r="AI294" s="22">
        <f t="shared" si="165"/>
        <v>0</v>
      </c>
      <c r="AJ294" s="24">
        <f t="shared" si="165"/>
        <v>0</v>
      </c>
    </row>
    <row r="295" spans="1:36" s="22" customFormat="1" ht="11.25">
      <c r="A295" s="25" t="s">
        <v>295</v>
      </c>
      <c r="B295" s="25"/>
      <c r="C295" s="26">
        <f t="shared" si="155"/>
        <v>0</v>
      </c>
      <c r="D295" s="27">
        <f t="shared" si="156"/>
        <v>0</v>
      </c>
      <c r="E295" s="25"/>
      <c r="F295" s="26"/>
      <c r="G295" s="26"/>
      <c r="H295" s="26"/>
      <c r="I295" s="26">
        <f t="shared" si="157"/>
        <v>0</v>
      </c>
      <c r="J295" s="27">
        <f t="shared" si="158"/>
        <v>0</v>
      </c>
      <c r="K295" s="25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>
        <f t="shared" si="159"/>
        <v>0</v>
      </c>
      <c r="X295" s="27">
        <f t="shared" si="160"/>
        <v>0</v>
      </c>
      <c r="Y295" s="25"/>
      <c r="Z295" s="26"/>
      <c r="AA295" s="26"/>
      <c r="AB295" s="26"/>
      <c r="AC295" s="26"/>
      <c r="AD295" s="26">
        <f t="shared" si="161"/>
        <v>0</v>
      </c>
      <c r="AE295" s="27">
        <f t="shared" si="162"/>
        <v>0</v>
      </c>
      <c r="AF295" s="25"/>
      <c r="AG295" s="26">
        <f t="shared" si="163"/>
        <v>0</v>
      </c>
      <c r="AH295" s="27">
        <f t="shared" si="164"/>
        <v>0</v>
      </c>
      <c r="AI295" s="26">
        <f t="shared" si="165"/>
        <v>0</v>
      </c>
      <c r="AJ295" s="27">
        <f t="shared" si="165"/>
        <v>0</v>
      </c>
    </row>
    <row r="296" spans="1:36" s="22" customFormat="1" ht="11.25">
      <c r="A296" s="23" t="s">
        <v>296</v>
      </c>
      <c r="B296" s="23"/>
      <c r="C296" s="22">
        <f t="shared" si="155"/>
        <v>0</v>
      </c>
      <c r="D296" s="24">
        <f t="shared" si="156"/>
        <v>0</v>
      </c>
      <c r="E296" s="23"/>
      <c r="I296" s="22">
        <f t="shared" si="157"/>
        <v>0</v>
      </c>
      <c r="J296" s="24">
        <f t="shared" si="158"/>
        <v>0</v>
      </c>
      <c r="K296" s="23"/>
      <c r="O296" s="22">
        <v>1</v>
      </c>
      <c r="Q296" s="22">
        <v>1</v>
      </c>
      <c r="W296" s="22">
        <f t="shared" si="159"/>
        <v>2</v>
      </c>
      <c r="X296" s="24">
        <f t="shared" si="160"/>
        <v>14</v>
      </c>
      <c r="Y296" s="23"/>
      <c r="AD296" s="22">
        <f t="shared" si="161"/>
        <v>0</v>
      </c>
      <c r="AE296" s="24">
        <f t="shared" si="162"/>
        <v>0</v>
      </c>
      <c r="AF296" s="23"/>
      <c r="AG296" s="22">
        <f t="shared" si="163"/>
        <v>0</v>
      </c>
      <c r="AH296" s="24">
        <f t="shared" si="164"/>
        <v>0</v>
      </c>
      <c r="AI296" s="22">
        <f t="shared" si="165"/>
        <v>2</v>
      </c>
      <c r="AJ296" s="24">
        <f t="shared" si="165"/>
        <v>14</v>
      </c>
    </row>
    <row r="297" spans="1:36" s="22" customFormat="1" ht="11.25">
      <c r="A297" s="25" t="s">
        <v>297</v>
      </c>
      <c r="B297" s="25"/>
      <c r="C297" s="26">
        <f t="shared" si="155"/>
        <v>0</v>
      </c>
      <c r="D297" s="27">
        <f t="shared" si="156"/>
        <v>0</v>
      </c>
      <c r="E297" s="25"/>
      <c r="F297" s="26"/>
      <c r="G297" s="26"/>
      <c r="H297" s="26"/>
      <c r="I297" s="26">
        <f t="shared" si="157"/>
        <v>0</v>
      </c>
      <c r="J297" s="27">
        <f t="shared" si="158"/>
        <v>0</v>
      </c>
      <c r="K297" s="25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>
        <f t="shared" si="159"/>
        <v>0</v>
      </c>
      <c r="X297" s="27">
        <f t="shared" si="160"/>
        <v>0</v>
      </c>
      <c r="Y297" s="25"/>
      <c r="Z297" s="26"/>
      <c r="AA297" s="26"/>
      <c r="AB297" s="26"/>
      <c r="AC297" s="26"/>
      <c r="AD297" s="26">
        <f t="shared" si="161"/>
        <v>0</v>
      </c>
      <c r="AE297" s="27">
        <f t="shared" si="162"/>
        <v>0</v>
      </c>
      <c r="AF297" s="25"/>
      <c r="AG297" s="26">
        <f t="shared" si="163"/>
        <v>0</v>
      </c>
      <c r="AH297" s="27">
        <f t="shared" si="164"/>
        <v>0</v>
      </c>
      <c r="AI297" s="26">
        <f t="shared" si="165"/>
        <v>0</v>
      </c>
      <c r="AJ297" s="27">
        <f t="shared" si="165"/>
        <v>0</v>
      </c>
    </row>
    <row r="298" spans="1:36" s="22" customFormat="1" ht="11.25">
      <c r="A298" s="23" t="s">
        <v>281</v>
      </c>
      <c r="B298" s="23"/>
      <c r="C298" s="22">
        <f t="shared" si="143"/>
        <v>0</v>
      </c>
      <c r="D298" s="24">
        <f t="shared" si="144"/>
        <v>0</v>
      </c>
      <c r="E298" s="23"/>
      <c r="I298" s="22">
        <f t="shared" si="145"/>
        <v>0</v>
      </c>
      <c r="J298" s="24">
        <f t="shared" si="146"/>
        <v>0</v>
      </c>
      <c r="K298" s="23"/>
      <c r="Q298" s="22">
        <v>3</v>
      </c>
      <c r="W298" s="22">
        <f t="shared" si="147"/>
        <v>3</v>
      </c>
      <c r="X298" s="24">
        <f t="shared" si="148"/>
        <v>24</v>
      </c>
      <c r="Y298" s="23"/>
      <c r="AD298" s="22">
        <f t="shared" si="149"/>
        <v>0</v>
      </c>
      <c r="AE298" s="24">
        <f t="shared" si="150"/>
        <v>0</v>
      </c>
      <c r="AF298" s="23"/>
      <c r="AG298" s="22">
        <f t="shared" si="151"/>
        <v>0</v>
      </c>
      <c r="AH298" s="24">
        <f t="shared" si="152"/>
        <v>0</v>
      </c>
      <c r="AI298" s="22">
        <f t="shared" si="153"/>
        <v>3</v>
      </c>
      <c r="AJ298" s="24">
        <f t="shared" si="154"/>
        <v>24</v>
      </c>
    </row>
    <row r="299" spans="1:36" s="22" customFormat="1" ht="11.25">
      <c r="A299" s="25" t="s">
        <v>282</v>
      </c>
      <c r="B299" s="25"/>
      <c r="C299" s="26">
        <f t="shared" si="143"/>
        <v>0</v>
      </c>
      <c r="D299" s="27">
        <f t="shared" si="144"/>
        <v>0</v>
      </c>
      <c r="E299" s="25"/>
      <c r="F299" s="26"/>
      <c r="G299" s="26"/>
      <c r="H299" s="26"/>
      <c r="I299" s="26">
        <f t="shared" si="145"/>
        <v>0</v>
      </c>
      <c r="J299" s="27">
        <f t="shared" si="146"/>
        <v>0</v>
      </c>
      <c r="K299" s="25"/>
      <c r="L299" s="26"/>
      <c r="M299" s="26"/>
      <c r="N299" s="26"/>
      <c r="O299" s="26">
        <v>3</v>
      </c>
      <c r="P299" s="26"/>
      <c r="Q299" s="26"/>
      <c r="R299" s="26"/>
      <c r="S299" s="26"/>
      <c r="T299" s="26"/>
      <c r="U299" s="26"/>
      <c r="V299" s="26"/>
      <c r="W299" s="26">
        <f t="shared" si="147"/>
        <v>3</v>
      </c>
      <c r="X299" s="27">
        <f t="shared" si="148"/>
        <v>18</v>
      </c>
      <c r="Y299" s="25"/>
      <c r="Z299" s="26"/>
      <c r="AA299" s="26"/>
      <c r="AB299" s="26"/>
      <c r="AC299" s="26"/>
      <c r="AD299" s="26">
        <f t="shared" si="149"/>
        <v>0</v>
      </c>
      <c r="AE299" s="27">
        <f t="shared" si="150"/>
        <v>0</v>
      </c>
      <c r="AF299" s="25"/>
      <c r="AG299" s="26">
        <f t="shared" si="151"/>
        <v>0</v>
      </c>
      <c r="AH299" s="27">
        <f t="shared" si="152"/>
        <v>0</v>
      </c>
      <c r="AI299" s="26">
        <f t="shared" si="153"/>
        <v>3</v>
      </c>
      <c r="AJ299" s="27">
        <f t="shared" si="154"/>
        <v>18</v>
      </c>
    </row>
    <row r="300" spans="1:36" s="22" customFormat="1" ht="11.25">
      <c r="A300" s="23" t="s">
        <v>283</v>
      </c>
      <c r="B300" s="23"/>
      <c r="C300" s="22">
        <f t="shared" si="143"/>
        <v>0</v>
      </c>
      <c r="D300" s="24">
        <f t="shared" si="144"/>
        <v>0</v>
      </c>
      <c r="E300" s="23"/>
      <c r="I300" s="22">
        <f t="shared" si="145"/>
        <v>0</v>
      </c>
      <c r="J300" s="24">
        <f t="shared" si="146"/>
        <v>0</v>
      </c>
      <c r="K300" s="23"/>
      <c r="Q300" s="22">
        <v>1</v>
      </c>
      <c r="W300" s="22">
        <f t="shared" si="147"/>
        <v>1</v>
      </c>
      <c r="X300" s="24">
        <f t="shared" si="148"/>
        <v>8</v>
      </c>
      <c r="Y300" s="23"/>
      <c r="AD300" s="22">
        <f t="shared" si="149"/>
        <v>0</v>
      </c>
      <c r="AE300" s="24">
        <f t="shared" si="150"/>
        <v>0</v>
      </c>
      <c r="AF300" s="23"/>
      <c r="AG300" s="22">
        <f t="shared" si="151"/>
        <v>0</v>
      </c>
      <c r="AH300" s="24">
        <f t="shared" si="152"/>
        <v>0</v>
      </c>
      <c r="AI300" s="22">
        <f t="shared" si="153"/>
        <v>1</v>
      </c>
      <c r="AJ300" s="24">
        <f t="shared" si="154"/>
        <v>8</v>
      </c>
    </row>
    <row r="301" spans="1:36" s="22" customFormat="1" ht="11.25">
      <c r="A301" s="25" t="s">
        <v>284</v>
      </c>
      <c r="B301" s="25"/>
      <c r="C301" s="26">
        <f t="shared" si="143"/>
        <v>0</v>
      </c>
      <c r="D301" s="27">
        <f t="shared" si="144"/>
        <v>0</v>
      </c>
      <c r="E301" s="25"/>
      <c r="F301" s="26"/>
      <c r="G301" s="26"/>
      <c r="H301" s="26"/>
      <c r="I301" s="26">
        <f t="shared" si="145"/>
        <v>0</v>
      </c>
      <c r="J301" s="27">
        <f t="shared" si="146"/>
        <v>0</v>
      </c>
      <c r="K301" s="25"/>
      <c r="L301" s="26"/>
      <c r="M301" s="26"/>
      <c r="N301" s="26"/>
      <c r="O301" s="26"/>
      <c r="P301" s="26"/>
      <c r="Q301" s="26">
        <v>1</v>
      </c>
      <c r="R301" s="26"/>
      <c r="S301" s="26"/>
      <c r="T301" s="26"/>
      <c r="U301" s="26"/>
      <c r="V301" s="26"/>
      <c r="W301" s="26">
        <f t="shared" si="147"/>
        <v>1</v>
      </c>
      <c r="X301" s="27">
        <f t="shared" si="148"/>
        <v>8</v>
      </c>
      <c r="Y301" s="25"/>
      <c r="Z301" s="26"/>
      <c r="AA301" s="26"/>
      <c r="AB301" s="26"/>
      <c r="AC301" s="26"/>
      <c r="AD301" s="26">
        <f t="shared" si="149"/>
        <v>0</v>
      </c>
      <c r="AE301" s="27">
        <f t="shared" si="150"/>
        <v>0</v>
      </c>
      <c r="AF301" s="25"/>
      <c r="AG301" s="26">
        <f t="shared" si="151"/>
        <v>0</v>
      </c>
      <c r="AH301" s="27">
        <f t="shared" si="152"/>
        <v>0</v>
      </c>
      <c r="AI301" s="26">
        <f t="shared" si="153"/>
        <v>1</v>
      </c>
      <c r="AJ301" s="27">
        <f t="shared" si="154"/>
        <v>8</v>
      </c>
    </row>
    <row r="302" spans="1:36" s="22" customFormat="1" ht="11.25">
      <c r="A302" s="23" t="s">
        <v>285</v>
      </c>
      <c r="B302" s="23"/>
      <c r="C302" s="22">
        <f t="shared" si="143"/>
        <v>0</v>
      </c>
      <c r="D302" s="24">
        <f t="shared" si="144"/>
        <v>0</v>
      </c>
      <c r="E302" s="23"/>
      <c r="F302" s="22">
        <v>1</v>
      </c>
      <c r="I302" s="22">
        <f t="shared" si="145"/>
        <v>1</v>
      </c>
      <c r="J302" s="24">
        <f t="shared" si="146"/>
        <v>5</v>
      </c>
      <c r="K302" s="23"/>
      <c r="W302" s="22">
        <f t="shared" si="147"/>
        <v>0</v>
      </c>
      <c r="X302" s="24">
        <f t="shared" si="148"/>
        <v>0</v>
      </c>
      <c r="Y302" s="23"/>
      <c r="AD302" s="22">
        <f t="shared" si="149"/>
        <v>0</v>
      </c>
      <c r="AE302" s="24">
        <f t="shared" si="150"/>
        <v>0</v>
      </c>
      <c r="AF302" s="23"/>
      <c r="AG302" s="22">
        <f t="shared" si="151"/>
        <v>0</v>
      </c>
      <c r="AH302" s="24">
        <f t="shared" si="152"/>
        <v>0</v>
      </c>
      <c r="AI302" s="22">
        <f t="shared" si="153"/>
        <v>1</v>
      </c>
      <c r="AJ302" s="24">
        <f t="shared" si="154"/>
        <v>5</v>
      </c>
    </row>
    <row r="303" spans="1:36" s="22" customFormat="1" ht="11.25">
      <c r="A303" s="25" t="s">
        <v>286</v>
      </c>
      <c r="B303" s="25"/>
      <c r="C303" s="26">
        <f t="shared" si="143"/>
        <v>0</v>
      </c>
      <c r="D303" s="27">
        <f t="shared" si="144"/>
        <v>0</v>
      </c>
      <c r="E303" s="25"/>
      <c r="F303" s="26"/>
      <c r="G303" s="26"/>
      <c r="H303" s="26"/>
      <c r="I303" s="26">
        <f t="shared" si="145"/>
        <v>0</v>
      </c>
      <c r="J303" s="27">
        <f t="shared" si="146"/>
        <v>0</v>
      </c>
      <c r="K303" s="25"/>
      <c r="L303" s="26"/>
      <c r="M303" s="26"/>
      <c r="N303" s="26"/>
      <c r="O303" s="26">
        <v>1</v>
      </c>
      <c r="P303" s="26"/>
      <c r="Q303" s="26">
        <v>1</v>
      </c>
      <c r="R303" s="26"/>
      <c r="S303" s="26"/>
      <c r="T303" s="26"/>
      <c r="U303" s="26"/>
      <c r="V303" s="26"/>
      <c r="W303" s="26">
        <f t="shared" si="147"/>
        <v>2</v>
      </c>
      <c r="X303" s="27">
        <f t="shared" si="148"/>
        <v>14</v>
      </c>
      <c r="Y303" s="25"/>
      <c r="Z303" s="26"/>
      <c r="AA303" s="26"/>
      <c r="AB303" s="26"/>
      <c r="AC303" s="26"/>
      <c r="AD303" s="26">
        <f t="shared" si="149"/>
        <v>0</v>
      </c>
      <c r="AE303" s="27">
        <f t="shared" si="150"/>
        <v>0</v>
      </c>
      <c r="AF303" s="25"/>
      <c r="AG303" s="26">
        <f t="shared" si="151"/>
        <v>0</v>
      </c>
      <c r="AH303" s="27">
        <f t="shared" si="152"/>
        <v>0</v>
      </c>
      <c r="AI303" s="26">
        <f t="shared" si="153"/>
        <v>2</v>
      </c>
      <c r="AJ303" s="27">
        <f t="shared" si="154"/>
        <v>14</v>
      </c>
    </row>
    <row r="304" spans="1:36" s="22" customFormat="1" ht="11.25">
      <c r="A304" s="23" t="s">
        <v>287</v>
      </c>
      <c r="B304" s="23"/>
      <c r="C304" s="22">
        <f t="shared" si="143"/>
        <v>0</v>
      </c>
      <c r="D304" s="24">
        <f t="shared" si="144"/>
        <v>0</v>
      </c>
      <c r="E304" s="23"/>
      <c r="I304" s="22">
        <f t="shared" si="145"/>
        <v>0</v>
      </c>
      <c r="J304" s="24">
        <f t="shared" si="146"/>
        <v>0</v>
      </c>
      <c r="K304" s="23"/>
      <c r="O304" s="22">
        <v>2</v>
      </c>
      <c r="W304" s="22">
        <f t="shared" si="147"/>
        <v>2</v>
      </c>
      <c r="X304" s="24">
        <f t="shared" si="148"/>
        <v>12</v>
      </c>
      <c r="Y304" s="23"/>
      <c r="AD304" s="22">
        <f t="shared" si="149"/>
        <v>0</v>
      </c>
      <c r="AE304" s="24">
        <f t="shared" si="150"/>
        <v>0</v>
      </c>
      <c r="AF304" s="23"/>
      <c r="AG304" s="22">
        <f t="shared" si="151"/>
        <v>0</v>
      </c>
      <c r="AH304" s="24">
        <f t="shared" si="152"/>
        <v>0</v>
      </c>
      <c r="AI304" s="22">
        <f t="shared" si="153"/>
        <v>2</v>
      </c>
      <c r="AJ304" s="24">
        <f t="shared" si="154"/>
        <v>12</v>
      </c>
    </row>
    <row r="305" spans="1:36" s="22" customFormat="1" ht="11.25">
      <c r="A305" s="25" t="s">
        <v>288</v>
      </c>
      <c r="B305" s="25"/>
      <c r="C305" s="26">
        <f t="shared" si="143"/>
        <v>0</v>
      </c>
      <c r="D305" s="27">
        <f t="shared" si="144"/>
        <v>0</v>
      </c>
      <c r="E305" s="25"/>
      <c r="F305" s="26"/>
      <c r="G305" s="26"/>
      <c r="H305" s="26"/>
      <c r="I305" s="26">
        <f t="shared" si="145"/>
        <v>0</v>
      </c>
      <c r="J305" s="27">
        <f t="shared" si="146"/>
        <v>0</v>
      </c>
      <c r="K305" s="25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>
        <f t="shared" si="147"/>
        <v>0</v>
      </c>
      <c r="X305" s="27">
        <f t="shared" si="148"/>
        <v>0</v>
      </c>
      <c r="Y305" s="25"/>
      <c r="Z305" s="26"/>
      <c r="AA305" s="26"/>
      <c r="AB305" s="26"/>
      <c r="AC305" s="26">
        <v>1</v>
      </c>
      <c r="AD305" s="26">
        <f t="shared" si="149"/>
        <v>1</v>
      </c>
      <c r="AE305" s="27">
        <f t="shared" si="150"/>
        <v>18</v>
      </c>
      <c r="AF305" s="25"/>
      <c r="AG305" s="26">
        <f t="shared" si="151"/>
        <v>0</v>
      </c>
      <c r="AH305" s="27">
        <f t="shared" si="152"/>
        <v>0</v>
      </c>
      <c r="AI305" s="26">
        <f t="shared" si="153"/>
        <v>1</v>
      </c>
      <c r="AJ305" s="27">
        <f t="shared" si="154"/>
        <v>18</v>
      </c>
    </row>
    <row r="306" spans="1:36" s="22" customFormat="1" ht="11.25">
      <c r="A306" s="23" t="s">
        <v>289</v>
      </c>
      <c r="B306" s="23"/>
      <c r="C306" s="22">
        <f t="shared" si="143"/>
        <v>0</v>
      </c>
      <c r="D306" s="24">
        <f t="shared" si="144"/>
        <v>0</v>
      </c>
      <c r="E306" s="23"/>
      <c r="I306" s="22">
        <f t="shared" si="145"/>
        <v>0</v>
      </c>
      <c r="J306" s="24">
        <f t="shared" si="146"/>
        <v>0</v>
      </c>
      <c r="K306" s="23"/>
      <c r="O306" s="22">
        <v>2</v>
      </c>
      <c r="W306" s="22">
        <f t="shared" si="147"/>
        <v>2</v>
      </c>
      <c r="X306" s="24">
        <f t="shared" si="148"/>
        <v>12</v>
      </c>
      <c r="Y306" s="23"/>
      <c r="AD306" s="22">
        <f t="shared" si="149"/>
        <v>0</v>
      </c>
      <c r="AE306" s="24">
        <f t="shared" si="150"/>
        <v>0</v>
      </c>
      <c r="AF306" s="23"/>
      <c r="AG306" s="22">
        <f t="shared" si="151"/>
        <v>0</v>
      </c>
      <c r="AH306" s="24">
        <f t="shared" si="152"/>
        <v>0</v>
      </c>
      <c r="AI306" s="22">
        <f t="shared" si="153"/>
        <v>2</v>
      </c>
      <c r="AJ306" s="24">
        <f t="shared" si="154"/>
        <v>12</v>
      </c>
    </row>
    <row r="307" spans="1:36" s="22" customFormat="1" ht="11.25">
      <c r="A307" s="25" t="s">
        <v>298</v>
      </c>
      <c r="B307" s="25"/>
      <c r="C307" s="26">
        <f aca="true" t="shared" si="166" ref="C307:C326">SUM(B307)</f>
        <v>0</v>
      </c>
      <c r="D307" s="27">
        <f aca="true" t="shared" si="167" ref="D307:D326">(B307*B$6)</f>
        <v>0</v>
      </c>
      <c r="E307" s="25"/>
      <c r="F307" s="26"/>
      <c r="G307" s="26"/>
      <c r="H307" s="26"/>
      <c r="I307" s="26">
        <f aca="true" t="shared" si="168" ref="I307:I326">SUM(E307:H307)</f>
        <v>0</v>
      </c>
      <c r="J307" s="27">
        <f aca="true" t="shared" si="169" ref="J307:J326">(E307*E$6)+(F307*F$6)+(G307*G$6)+(H307*H$6)</f>
        <v>0</v>
      </c>
      <c r="K307" s="25"/>
      <c r="L307" s="26"/>
      <c r="M307" s="26"/>
      <c r="N307" s="26"/>
      <c r="O307" s="26">
        <v>1</v>
      </c>
      <c r="P307" s="26"/>
      <c r="Q307" s="26"/>
      <c r="R307" s="26"/>
      <c r="S307" s="26"/>
      <c r="T307" s="26"/>
      <c r="U307" s="26"/>
      <c r="V307" s="26"/>
      <c r="W307" s="26">
        <f aca="true" t="shared" si="170" ref="W307:W326">SUM(K307:V307)</f>
        <v>1</v>
      </c>
      <c r="X307" s="27">
        <f aca="true" t="shared" si="171" ref="X307:X326">(K307*K$6)+(L307*L$6)+(M307*M$6)+(N307*N$6)+(O307*O$6)+(P307*P$6)+(Q307*Q$6)+(R307*R$6)+(S307*S$6)+(T307*T$6)+(U307*U$6)+(V307*V$6)</f>
        <v>6</v>
      </c>
      <c r="Y307" s="25"/>
      <c r="Z307" s="26"/>
      <c r="AA307" s="26"/>
      <c r="AB307" s="26"/>
      <c r="AC307" s="26"/>
      <c r="AD307" s="26">
        <f aca="true" t="shared" si="172" ref="AD307:AD326">SUM(Y307:AC307)</f>
        <v>0</v>
      </c>
      <c r="AE307" s="27">
        <f aca="true" t="shared" si="173" ref="AE307:AE326">(Y307*Y$6)+(Z307*Z$6)+(AA307*AA$6)+(AB307*AB$6)+(AC307*AC$6)</f>
        <v>0</v>
      </c>
      <c r="AF307" s="25"/>
      <c r="AG307" s="26">
        <f aca="true" t="shared" si="174" ref="AG307:AG326">SUM(AF307)</f>
        <v>0</v>
      </c>
      <c r="AH307" s="27">
        <f aca="true" t="shared" si="175" ref="AH307:AH326">(AF307*AF$6)</f>
        <v>0</v>
      </c>
      <c r="AI307" s="26">
        <f aca="true" t="shared" si="176" ref="AI307:AI326">SUM(C307,I307,W307,AD307,AG307)</f>
        <v>1</v>
      </c>
      <c r="AJ307" s="27">
        <f aca="true" t="shared" si="177" ref="AJ307:AJ326">SUM(D307,J307,X307,AE307,AH307)</f>
        <v>6</v>
      </c>
    </row>
    <row r="308" spans="1:36" s="22" customFormat="1" ht="11.25">
      <c r="A308" s="23" t="s">
        <v>299</v>
      </c>
      <c r="B308" s="23"/>
      <c r="C308" s="22">
        <f t="shared" si="166"/>
        <v>0</v>
      </c>
      <c r="D308" s="24">
        <f t="shared" si="167"/>
        <v>0</v>
      </c>
      <c r="E308" s="23"/>
      <c r="I308" s="22">
        <f t="shared" si="168"/>
        <v>0</v>
      </c>
      <c r="J308" s="24">
        <f t="shared" si="169"/>
        <v>0</v>
      </c>
      <c r="K308" s="23"/>
      <c r="W308" s="22">
        <f t="shared" si="170"/>
        <v>0</v>
      </c>
      <c r="X308" s="24">
        <f t="shared" si="171"/>
        <v>0</v>
      </c>
      <c r="Y308" s="23"/>
      <c r="AD308" s="22">
        <f t="shared" si="172"/>
        <v>0</v>
      </c>
      <c r="AE308" s="24">
        <f t="shared" si="173"/>
        <v>0</v>
      </c>
      <c r="AF308" s="23"/>
      <c r="AG308" s="22">
        <f t="shared" si="174"/>
        <v>0</v>
      </c>
      <c r="AH308" s="24">
        <f t="shared" si="175"/>
        <v>0</v>
      </c>
      <c r="AI308" s="22">
        <f t="shared" si="176"/>
        <v>0</v>
      </c>
      <c r="AJ308" s="24">
        <f t="shared" si="177"/>
        <v>0</v>
      </c>
    </row>
    <row r="309" spans="1:36" s="22" customFormat="1" ht="11.25">
      <c r="A309" s="25" t="s">
        <v>300</v>
      </c>
      <c r="B309" s="25"/>
      <c r="C309" s="26">
        <f t="shared" si="166"/>
        <v>0</v>
      </c>
      <c r="D309" s="27">
        <f t="shared" si="167"/>
        <v>0</v>
      </c>
      <c r="E309" s="25"/>
      <c r="F309" s="26"/>
      <c r="G309" s="26"/>
      <c r="H309" s="26"/>
      <c r="I309" s="26">
        <f t="shared" si="168"/>
        <v>0</v>
      </c>
      <c r="J309" s="27">
        <f t="shared" si="169"/>
        <v>0</v>
      </c>
      <c r="K309" s="25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>
        <f t="shared" si="170"/>
        <v>0</v>
      </c>
      <c r="X309" s="27">
        <f t="shared" si="171"/>
        <v>0</v>
      </c>
      <c r="Y309" s="25"/>
      <c r="Z309" s="26"/>
      <c r="AA309" s="26"/>
      <c r="AB309" s="26"/>
      <c r="AC309" s="26"/>
      <c r="AD309" s="26">
        <f t="shared" si="172"/>
        <v>0</v>
      </c>
      <c r="AE309" s="27">
        <f t="shared" si="173"/>
        <v>0</v>
      </c>
      <c r="AF309" s="25"/>
      <c r="AG309" s="26">
        <f t="shared" si="174"/>
        <v>0</v>
      </c>
      <c r="AH309" s="27">
        <f t="shared" si="175"/>
        <v>0</v>
      </c>
      <c r="AI309" s="26">
        <f t="shared" si="176"/>
        <v>0</v>
      </c>
      <c r="AJ309" s="27">
        <f t="shared" si="177"/>
        <v>0</v>
      </c>
    </row>
    <row r="310" spans="1:36" s="22" customFormat="1" ht="11.25">
      <c r="A310" s="23" t="s">
        <v>301</v>
      </c>
      <c r="B310" s="23"/>
      <c r="C310" s="22">
        <f t="shared" si="166"/>
        <v>0</v>
      </c>
      <c r="D310" s="24">
        <f t="shared" si="167"/>
        <v>0</v>
      </c>
      <c r="E310" s="23"/>
      <c r="I310" s="22">
        <f t="shared" si="168"/>
        <v>0</v>
      </c>
      <c r="J310" s="24">
        <f t="shared" si="169"/>
        <v>0</v>
      </c>
      <c r="K310" s="23"/>
      <c r="O310" s="22">
        <v>3</v>
      </c>
      <c r="Q310" s="22">
        <v>1</v>
      </c>
      <c r="W310" s="22">
        <f t="shared" si="170"/>
        <v>4</v>
      </c>
      <c r="X310" s="24">
        <f t="shared" si="171"/>
        <v>26</v>
      </c>
      <c r="Y310" s="23"/>
      <c r="AD310" s="22">
        <f t="shared" si="172"/>
        <v>0</v>
      </c>
      <c r="AE310" s="24">
        <f t="shared" si="173"/>
        <v>0</v>
      </c>
      <c r="AF310" s="23"/>
      <c r="AG310" s="22">
        <f t="shared" si="174"/>
        <v>0</v>
      </c>
      <c r="AH310" s="24">
        <f t="shared" si="175"/>
        <v>0</v>
      </c>
      <c r="AI310" s="22">
        <f t="shared" si="176"/>
        <v>4</v>
      </c>
      <c r="AJ310" s="24">
        <f t="shared" si="177"/>
        <v>26</v>
      </c>
    </row>
    <row r="311" spans="1:36" s="22" customFormat="1" ht="11.25">
      <c r="A311" s="25" t="s">
        <v>302</v>
      </c>
      <c r="B311" s="25"/>
      <c r="C311" s="26">
        <f t="shared" si="166"/>
        <v>0</v>
      </c>
      <c r="D311" s="27">
        <f t="shared" si="167"/>
        <v>0</v>
      </c>
      <c r="E311" s="25"/>
      <c r="F311" s="26"/>
      <c r="G311" s="26"/>
      <c r="H311" s="26"/>
      <c r="I311" s="26">
        <f t="shared" si="168"/>
        <v>0</v>
      </c>
      <c r="J311" s="27">
        <f t="shared" si="169"/>
        <v>0</v>
      </c>
      <c r="K311" s="25"/>
      <c r="L311" s="26"/>
      <c r="M311" s="26"/>
      <c r="N311" s="26"/>
      <c r="O311" s="26"/>
      <c r="P311" s="26"/>
      <c r="Q311" s="26">
        <v>3</v>
      </c>
      <c r="R311" s="26"/>
      <c r="S311" s="26"/>
      <c r="T311" s="26"/>
      <c r="U311" s="26"/>
      <c r="V311" s="26"/>
      <c r="W311" s="26">
        <f t="shared" si="170"/>
        <v>3</v>
      </c>
      <c r="X311" s="27">
        <f t="shared" si="171"/>
        <v>24</v>
      </c>
      <c r="Y311" s="25"/>
      <c r="Z311" s="26"/>
      <c r="AA311" s="26"/>
      <c r="AB311" s="26"/>
      <c r="AC311" s="26"/>
      <c r="AD311" s="26">
        <f t="shared" si="172"/>
        <v>0</v>
      </c>
      <c r="AE311" s="27">
        <f t="shared" si="173"/>
        <v>0</v>
      </c>
      <c r="AF311" s="25"/>
      <c r="AG311" s="26">
        <f t="shared" si="174"/>
        <v>0</v>
      </c>
      <c r="AH311" s="27">
        <f t="shared" si="175"/>
        <v>0</v>
      </c>
      <c r="AI311" s="26">
        <f t="shared" si="176"/>
        <v>3</v>
      </c>
      <c r="AJ311" s="27">
        <f t="shared" si="177"/>
        <v>24</v>
      </c>
    </row>
    <row r="312" spans="1:36" s="22" customFormat="1" ht="11.25">
      <c r="A312" s="23" t="s">
        <v>303</v>
      </c>
      <c r="B312" s="23"/>
      <c r="C312" s="22">
        <f t="shared" si="166"/>
        <v>0</v>
      </c>
      <c r="D312" s="24">
        <f t="shared" si="167"/>
        <v>0</v>
      </c>
      <c r="E312" s="23"/>
      <c r="I312" s="22">
        <f t="shared" si="168"/>
        <v>0</v>
      </c>
      <c r="J312" s="24">
        <f t="shared" si="169"/>
        <v>0</v>
      </c>
      <c r="K312" s="23"/>
      <c r="Q312" s="22">
        <v>3</v>
      </c>
      <c r="W312" s="22">
        <f t="shared" si="170"/>
        <v>3</v>
      </c>
      <c r="X312" s="24">
        <f t="shared" si="171"/>
        <v>24</v>
      </c>
      <c r="Y312" s="23"/>
      <c r="AD312" s="22">
        <f t="shared" si="172"/>
        <v>0</v>
      </c>
      <c r="AE312" s="24">
        <f t="shared" si="173"/>
        <v>0</v>
      </c>
      <c r="AF312" s="23"/>
      <c r="AG312" s="22">
        <f t="shared" si="174"/>
        <v>0</v>
      </c>
      <c r="AH312" s="24">
        <f t="shared" si="175"/>
        <v>0</v>
      </c>
      <c r="AI312" s="22">
        <f t="shared" si="176"/>
        <v>3</v>
      </c>
      <c r="AJ312" s="24">
        <f t="shared" si="177"/>
        <v>24</v>
      </c>
    </row>
    <row r="313" spans="1:36" s="22" customFormat="1" ht="11.25">
      <c r="A313" s="25" t="s">
        <v>304</v>
      </c>
      <c r="B313" s="25"/>
      <c r="C313" s="26">
        <f t="shared" si="166"/>
        <v>0</v>
      </c>
      <c r="D313" s="27">
        <f t="shared" si="167"/>
        <v>0</v>
      </c>
      <c r="E313" s="25"/>
      <c r="F313" s="26"/>
      <c r="G313" s="26"/>
      <c r="H313" s="26"/>
      <c r="I313" s="26">
        <f t="shared" si="168"/>
        <v>0</v>
      </c>
      <c r="J313" s="27">
        <f t="shared" si="169"/>
        <v>0</v>
      </c>
      <c r="K313" s="25"/>
      <c r="L313" s="26"/>
      <c r="M313" s="26"/>
      <c r="N313" s="26"/>
      <c r="O313" s="26"/>
      <c r="P313" s="26">
        <v>1</v>
      </c>
      <c r="Q313" s="26">
        <v>2</v>
      </c>
      <c r="R313" s="26"/>
      <c r="S313" s="26"/>
      <c r="T313" s="26"/>
      <c r="U313" s="26"/>
      <c r="V313" s="26"/>
      <c r="W313" s="26">
        <f t="shared" si="170"/>
        <v>3</v>
      </c>
      <c r="X313" s="27">
        <f t="shared" si="171"/>
        <v>23</v>
      </c>
      <c r="Y313" s="25"/>
      <c r="Z313" s="26"/>
      <c r="AA313" s="26"/>
      <c r="AB313" s="26"/>
      <c r="AC313" s="26"/>
      <c r="AD313" s="26">
        <f t="shared" si="172"/>
        <v>0</v>
      </c>
      <c r="AE313" s="27">
        <f t="shared" si="173"/>
        <v>0</v>
      </c>
      <c r="AF313" s="25"/>
      <c r="AG313" s="26">
        <f t="shared" si="174"/>
        <v>0</v>
      </c>
      <c r="AH313" s="27">
        <f t="shared" si="175"/>
        <v>0</v>
      </c>
      <c r="AI313" s="26">
        <f t="shared" si="176"/>
        <v>3</v>
      </c>
      <c r="AJ313" s="27">
        <f t="shared" si="177"/>
        <v>23</v>
      </c>
    </row>
    <row r="314" spans="1:36" s="22" customFormat="1" ht="11.25">
      <c r="A314" s="23" t="s">
        <v>305</v>
      </c>
      <c r="B314" s="23"/>
      <c r="C314" s="22">
        <f t="shared" si="166"/>
        <v>0</v>
      </c>
      <c r="D314" s="24">
        <f t="shared" si="167"/>
        <v>0</v>
      </c>
      <c r="E314" s="23"/>
      <c r="I314" s="22">
        <f t="shared" si="168"/>
        <v>0</v>
      </c>
      <c r="J314" s="24">
        <f t="shared" si="169"/>
        <v>0</v>
      </c>
      <c r="K314" s="23"/>
      <c r="Q314" s="22">
        <v>3</v>
      </c>
      <c r="W314" s="22">
        <f t="shared" si="170"/>
        <v>3</v>
      </c>
      <c r="X314" s="24">
        <f t="shared" si="171"/>
        <v>24</v>
      </c>
      <c r="Y314" s="23"/>
      <c r="AD314" s="22">
        <f t="shared" si="172"/>
        <v>0</v>
      </c>
      <c r="AE314" s="24">
        <f t="shared" si="173"/>
        <v>0</v>
      </c>
      <c r="AF314" s="23"/>
      <c r="AG314" s="22">
        <f t="shared" si="174"/>
        <v>0</v>
      </c>
      <c r="AH314" s="24">
        <f t="shared" si="175"/>
        <v>0</v>
      </c>
      <c r="AI314" s="22">
        <f t="shared" si="176"/>
        <v>3</v>
      </c>
      <c r="AJ314" s="24">
        <f t="shared" si="177"/>
        <v>24</v>
      </c>
    </row>
    <row r="315" spans="1:36" s="22" customFormat="1" ht="11.25">
      <c r="A315" s="28" t="s">
        <v>306</v>
      </c>
      <c r="B315" s="28"/>
      <c r="C315" s="29">
        <f t="shared" si="166"/>
        <v>0</v>
      </c>
      <c r="D315" s="30">
        <f t="shared" si="167"/>
        <v>0</v>
      </c>
      <c r="E315" s="28"/>
      <c r="F315" s="29"/>
      <c r="G315" s="29"/>
      <c r="H315" s="29"/>
      <c r="I315" s="29">
        <f t="shared" si="168"/>
        <v>0</v>
      </c>
      <c r="J315" s="30">
        <f t="shared" si="169"/>
        <v>0</v>
      </c>
      <c r="K315" s="28"/>
      <c r="L315" s="29"/>
      <c r="M315" s="29"/>
      <c r="N315" s="29"/>
      <c r="O315" s="29"/>
      <c r="P315" s="29">
        <v>1</v>
      </c>
      <c r="Q315" s="29">
        <v>2</v>
      </c>
      <c r="R315" s="29"/>
      <c r="S315" s="29"/>
      <c r="T315" s="29"/>
      <c r="U315" s="29"/>
      <c r="V315" s="29"/>
      <c r="W315" s="29">
        <f t="shared" si="170"/>
        <v>3</v>
      </c>
      <c r="X315" s="30">
        <f t="shared" si="171"/>
        <v>23</v>
      </c>
      <c r="Y315" s="28"/>
      <c r="Z315" s="29"/>
      <c r="AA315" s="29"/>
      <c r="AB315" s="29"/>
      <c r="AC315" s="29"/>
      <c r="AD315" s="29">
        <f t="shared" si="172"/>
        <v>0</v>
      </c>
      <c r="AE315" s="30">
        <f t="shared" si="173"/>
        <v>0</v>
      </c>
      <c r="AF315" s="28"/>
      <c r="AG315" s="29">
        <f t="shared" si="174"/>
        <v>0</v>
      </c>
      <c r="AH315" s="30">
        <f t="shared" si="175"/>
        <v>0</v>
      </c>
      <c r="AI315" s="29">
        <f t="shared" si="176"/>
        <v>3</v>
      </c>
      <c r="AJ315" s="30">
        <f t="shared" si="177"/>
        <v>23</v>
      </c>
    </row>
    <row r="316" spans="1:36" s="22" customFormat="1" ht="11.25">
      <c r="A316" s="34" t="s">
        <v>307</v>
      </c>
      <c r="B316" s="34"/>
      <c r="C316" s="35">
        <f t="shared" si="166"/>
        <v>0</v>
      </c>
      <c r="D316" s="36">
        <f t="shared" si="167"/>
        <v>0</v>
      </c>
      <c r="E316" s="34"/>
      <c r="F316" s="35"/>
      <c r="G316" s="35"/>
      <c r="H316" s="35"/>
      <c r="I316" s="35">
        <f t="shared" si="168"/>
        <v>0</v>
      </c>
      <c r="J316" s="36">
        <f t="shared" si="169"/>
        <v>0</v>
      </c>
      <c r="K316" s="34"/>
      <c r="L316" s="35"/>
      <c r="M316" s="35"/>
      <c r="N316" s="35"/>
      <c r="O316" s="35"/>
      <c r="P316" s="35">
        <v>1</v>
      </c>
      <c r="Q316" s="35">
        <v>3</v>
      </c>
      <c r="R316" s="35"/>
      <c r="S316" s="35"/>
      <c r="T316" s="35"/>
      <c r="U316" s="35"/>
      <c r="V316" s="35"/>
      <c r="W316" s="35">
        <f t="shared" si="170"/>
        <v>4</v>
      </c>
      <c r="X316" s="36">
        <f t="shared" si="171"/>
        <v>31</v>
      </c>
      <c r="Y316" s="34"/>
      <c r="Z316" s="35"/>
      <c r="AA316" s="35"/>
      <c r="AB316" s="35"/>
      <c r="AC316" s="35"/>
      <c r="AD316" s="35">
        <f t="shared" si="172"/>
        <v>0</v>
      </c>
      <c r="AE316" s="36">
        <f t="shared" si="173"/>
        <v>0</v>
      </c>
      <c r="AF316" s="34"/>
      <c r="AG316" s="35">
        <f t="shared" si="174"/>
        <v>0</v>
      </c>
      <c r="AH316" s="36">
        <f t="shared" si="175"/>
        <v>0</v>
      </c>
      <c r="AI316" s="35">
        <f t="shared" si="176"/>
        <v>4</v>
      </c>
      <c r="AJ316" s="36">
        <f t="shared" si="177"/>
        <v>31</v>
      </c>
    </row>
    <row r="317" spans="1:36" s="22" customFormat="1" ht="11.25">
      <c r="A317" s="25" t="s">
        <v>308</v>
      </c>
      <c r="B317" s="25"/>
      <c r="C317" s="26">
        <f t="shared" si="166"/>
        <v>0</v>
      </c>
      <c r="D317" s="27">
        <f t="shared" si="167"/>
        <v>0</v>
      </c>
      <c r="E317" s="25"/>
      <c r="F317" s="26"/>
      <c r="G317" s="26"/>
      <c r="H317" s="26"/>
      <c r="I317" s="26">
        <f t="shared" si="168"/>
        <v>0</v>
      </c>
      <c r="J317" s="27">
        <f t="shared" si="169"/>
        <v>0</v>
      </c>
      <c r="K317" s="25"/>
      <c r="L317" s="26"/>
      <c r="M317" s="26"/>
      <c r="N317" s="26"/>
      <c r="O317" s="26"/>
      <c r="P317" s="26"/>
      <c r="Q317" s="26">
        <v>3</v>
      </c>
      <c r="R317" s="26"/>
      <c r="S317" s="26"/>
      <c r="T317" s="26"/>
      <c r="U317" s="26"/>
      <c r="V317" s="26"/>
      <c r="W317" s="26">
        <f t="shared" si="170"/>
        <v>3</v>
      </c>
      <c r="X317" s="27">
        <f t="shared" si="171"/>
        <v>24</v>
      </c>
      <c r="Y317" s="25"/>
      <c r="Z317" s="26"/>
      <c r="AA317" s="26"/>
      <c r="AB317" s="26"/>
      <c r="AC317" s="26"/>
      <c r="AD317" s="26">
        <f t="shared" si="172"/>
        <v>0</v>
      </c>
      <c r="AE317" s="27">
        <f t="shared" si="173"/>
        <v>0</v>
      </c>
      <c r="AF317" s="25"/>
      <c r="AG317" s="26">
        <f t="shared" si="174"/>
        <v>0</v>
      </c>
      <c r="AH317" s="27">
        <f t="shared" si="175"/>
        <v>0</v>
      </c>
      <c r="AI317" s="26">
        <f t="shared" si="176"/>
        <v>3</v>
      </c>
      <c r="AJ317" s="27">
        <f t="shared" si="177"/>
        <v>24</v>
      </c>
    </row>
    <row r="318" spans="1:36" s="22" customFormat="1" ht="11.25">
      <c r="A318" s="23" t="s">
        <v>309</v>
      </c>
      <c r="B318" s="23"/>
      <c r="C318" s="22">
        <f t="shared" si="166"/>
        <v>0</v>
      </c>
      <c r="D318" s="24">
        <f t="shared" si="167"/>
        <v>0</v>
      </c>
      <c r="E318" s="23"/>
      <c r="I318" s="22">
        <f t="shared" si="168"/>
        <v>0</v>
      </c>
      <c r="J318" s="24">
        <f t="shared" si="169"/>
        <v>0</v>
      </c>
      <c r="K318" s="23"/>
      <c r="P318" s="22">
        <v>1</v>
      </c>
      <c r="Q318" s="22">
        <v>2</v>
      </c>
      <c r="W318" s="22">
        <f t="shared" si="170"/>
        <v>3</v>
      </c>
      <c r="X318" s="24">
        <f t="shared" si="171"/>
        <v>23</v>
      </c>
      <c r="Y318" s="23"/>
      <c r="AD318" s="22">
        <f t="shared" si="172"/>
        <v>0</v>
      </c>
      <c r="AE318" s="24">
        <f t="shared" si="173"/>
        <v>0</v>
      </c>
      <c r="AF318" s="23"/>
      <c r="AG318" s="22">
        <f t="shared" si="174"/>
        <v>0</v>
      </c>
      <c r="AH318" s="24">
        <f t="shared" si="175"/>
        <v>0</v>
      </c>
      <c r="AI318" s="22">
        <f t="shared" si="176"/>
        <v>3</v>
      </c>
      <c r="AJ318" s="24">
        <f t="shared" si="177"/>
        <v>23</v>
      </c>
    </row>
    <row r="319" spans="1:36" s="22" customFormat="1" ht="11.25">
      <c r="A319" s="25" t="s">
        <v>310</v>
      </c>
      <c r="B319" s="25"/>
      <c r="C319" s="26">
        <f t="shared" si="166"/>
        <v>0</v>
      </c>
      <c r="D319" s="27">
        <f t="shared" si="167"/>
        <v>0</v>
      </c>
      <c r="E319" s="25"/>
      <c r="F319" s="26"/>
      <c r="G319" s="26"/>
      <c r="H319" s="26"/>
      <c r="I319" s="26">
        <f t="shared" si="168"/>
        <v>0</v>
      </c>
      <c r="J319" s="27">
        <f t="shared" si="169"/>
        <v>0</v>
      </c>
      <c r="K319" s="25"/>
      <c r="L319" s="26"/>
      <c r="M319" s="26"/>
      <c r="N319" s="26"/>
      <c r="O319" s="26">
        <v>1</v>
      </c>
      <c r="P319" s="26"/>
      <c r="Q319" s="26">
        <v>1</v>
      </c>
      <c r="R319" s="26"/>
      <c r="S319" s="26"/>
      <c r="T319" s="26"/>
      <c r="U319" s="26"/>
      <c r="V319" s="26"/>
      <c r="W319" s="26">
        <f t="shared" si="170"/>
        <v>2</v>
      </c>
      <c r="X319" s="27">
        <f t="shared" si="171"/>
        <v>14</v>
      </c>
      <c r="Y319" s="25"/>
      <c r="Z319" s="26"/>
      <c r="AA319" s="26"/>
      <c r="AB319" s="26"/>
      <c r="AC319" s="26"/>
      <c r="AD319" s="26">
        <f t="shared" si="172"/>
        <v>0</v>
      </c>
      <c r="AE319" s="27">
        <f t="shared" si="173"/>
        <v>0</v>
      </c>
      <c r="AF319" s="25"/>
      <c r="AG319" s="26">
        <f t="shared" si="174"/>
        <v>0</v>
      </c>
      <c r="AH319" s="27">
        <f t="shared" si="175"/>
        <v>0</v>
      </c>
      <c r="AI319" s="26">
        <f t="shared" si="176"/>
        <v>2</v>
      </c>
      <c r="AJ319" s="27">
        <f t="shared" si="177"/>
        <v>14</v>
      </c>
    </row>
    <row r="320" spans="1:36" s="22" customFormat="1" ht="11.25">
      <c r="A320" s="23" t="s">
        <v>311</v>
      </c>
      <c r="B320" s="23"/>
      <c r="C320" s="22">
        <f t="shared" si="166"/>
        <v>0</v>
      </c>
      <c r="D320" s="24">
        <f t="shared" si="167"/>
        <v>0</v>
      </c>
      <c r="E320" s="23"/>
      <c r="I320" s="22">
        <f t="shared" si="168"/>
        <v>0</v>
      </c>
      <c r="J320" s="24">
        <f t="shared" si="169"/>
        <v>0</v>
      </c>
      <c r="K320" s="23"/>
      <c r="W320" s="22">
        <f t="shared" si="170"/>
        <v>0</v>
      </c>
      <c r="X320" s="24">
        <f t="shared" si="171"/>
        <v>0</v>
      </c>
      <c r="Y320" s="23"/>
      <c r="AD320" s="22">
        <f t="shared" si="172"/>
        <v>0</v>
      </c>
      <c r="AE320" s="24">
        <f t="shared" si="173"/>
        <v>0</v>
      </c>
      <c r="AF320" s="23"/>
      <c r="AG320" s="22">
        <f t="shared" si="174"/>
        <v>0</v>
      </c>
      <c r="AH320" s="24">
        <f t="shared" si="175"/>
        <v>0</v>
      </c>
      <c r="AI320" s="22">
        <f t="shared" si="176"/>
        <v>0</v>
      </c>
      <c r="AJ320" s="24">
        <f t="shared" si="177"/>
        <v>0</v>
      </c>
    </row>
    <row r="321" spans="1:36" s="22" customFormat="1" ht="11.25">
      <c r="A321" s="25" t="s">
        <v>312</v>
      </c>
      <c r="B321" s="25"/>
      <c r="C321" s="26">
        <f t="shared" si="166"/>
        <v>0</v>
      </c>
      <c r="D321" s="27">
        <f t="shared" si="167"/>
        <v>0</v>
      </c>
      <c r="E321" s="25"/>
      <c r="F321" s="26"/>
      <c r="G321" s="26"/>
      <c r="H321" s="26"/>
      <c r="I321" s="26">
        <f t="shared" si="168"/>
        <v>0</v>
      </c>
      <c r="J321" s="27">
        <f t="shared" si="169"/>
        <v>0</v>
      </c>
      <c r="K321" s="25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>
        <f t="shared" si="170"/>
        <v>0</v>
      </c>
      <c r="X321" s="27">
        <f t="shared" si="171"/>
        <v>0</v>
      </c>
      <c r="Y321" s="25"/>
      <c r="Z321" s="26"/>
      <c r="AA321" s="26"/>
      <c r="AB321" s="26"/>
      <c r="AC321" s="26"/>
      <c r="AD321" s="26">
        <f t="shared" si="172"/>
        <v>0</v>
      </c>
      <c r="AE321" s="27">
        <f t="shared" si="173"/>
        <v>0</v>
      </c>
      <c r="AF321" s="25"/>
      <c r="AG321" s="26">
        <f t="shared" si="174"/>
        <v>0</v>
      </c>
      <c r="AH321" s="27">
        <f t="shared" si="175"/>
        <v>0</v>
      </c>
      <c r="AI321" s="26">
        <f t="shared" si="176"/>
        <v>0</v>
      </c>
      <c r="AJ321" s="27">
        <f t="shared" si="177"/>
        <v>0</v>
      </c>
    </row>
    <row r="322" spans="1:36" s="22" customFormat="1" ht="11.25">
      <c r="A322" s="23" t="s">
        <v>313</v>
      </c>
      <c r="B322" s="23"/>
      <c r="C322" s="22">
        <f t="shared" si="166"/>
        <v>0</v>
      </c>
      <c r="D322" s="24">
        <f t="shared" si="167"/>
        <v>0</v>
      </c>
      <c r="E322" s="23"/>
      <c r="I322" s="22">
        <f t="shared" si="168"/>
        <v>0</v>
      </c>
      <c r="J322" s="24">
        <f t="shared" si="169"/>
        <v>0</v>
      </c>
      <c r="K322" s="23"/>
      <c r="W322" s="22">
        <f t="shared" si="170"/>
        <v>0</v>
      </c>
      <c r="X322" s="24">
        <f t="shared" si="171"/>
        <v>0</v>
      </c>
      <c r="Y322" s="23"/>
      <c r="AD322" s="22">
        <f t="shared" si="172"/>
        <v>0</v>
      </c>
      <c r="AE322" s="24">
        <f t="shared" si="173"/>
        <v>0</v>
      </c>
      <c r="AF322" s="23"/>
      <c r="AG322" s="22">
        <f t="shared" si="174"/>
        <v>0</v>
      </c>
      <c r="AH322" s="24">
        <f t="shared" si="175"/>
        <v>0</v>
      </c>
      <c r="AI322" s="22">
        <f t="shared" si="176"/>
        <v>0</v>
      </c>
      <c r="AJ322" s="24">
        <f t="shared" si="177"/>
        <v>0</v>
      </c>
    </row>
    <row r="323" spans="1:36" s="22" customFormat="1" ht="11.25">
      <c r="A323" s="25" t="s">
        <v>314</v>
      </c>
      <c r="B323" s="25"/>
      <c r="C323" s="26">
        <f t="shared" si="166"/>
        <v>0</v>
      </c>
      <c r="D323" s="27">
        <f t="shared" si="167"/>
        <v>0</v>
      </c>
      <c r="E323" s="25"/>
      <c r="F323" s="26"/>
      <c r="G323" s="26"/>
      <c r="H323" s="26"/>
      <c r="I323" s="26">
        <f t="shared" si="168"/>
        <v>0</v>
      </c>
      <c r="J323" s="27">
        <f t="shared" si="169"/>
        <v>0</v>
      </c>
      <c r="K323" s="25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>
        <f t="shared" si="170"/>
        <v>0</v>
      </c>
      <c r="X323" s="27">
        <f t="shared" si="171"/>
        <v>0</v>
      </c>
      <c r="Y323" s="25"/>
      <c r="Z323" s="26"/>
      <c r="AA323" s="26"/>
      <c r="AB323" s="26"/>
      <c r="AC323" s="26"/>
      <c r="AD323" s="26">
        <f t="shared" si="172"/>
        <v>0</v>
      </c>
      <c r="AE323" s="27">
        <f t="shared" si="173"/>
        <v>0</v>
      </c>
      <c r="AF323" s="25"/>
      <c r="AG323" s="26">
        <f t="shared" si="174"/>
        <v>0</v>
      </c>
      <c r="AH323" s="27">
        <f t="shared" si="175"/>
        <v>0</v>
      </c>
      <c r="AI323" s="26">
        <f t="shared" si="176"/>
        <v>0</v>
      </c>
      <c r="AJ323" s="27">
        <f t="shared" si="177"/>
        <v>0</v>
      </c>
    </row>
    <row r="324" spans="1:36" s="22" customFormat="1" ht="11.25">
      <c r="A324" s="23" t="s">
        <v>315</v>
      </c>
      <c r="B324" s="23"/>
      <c r="C324" s="22">
        <f t="shared" si="166"/>
        <v>0</v>
      </c>
      <c r="D324" s="24">
        <f t="shared" si="167"/>
        <v>0</v>
      </c>
      <c r="E324" s="23"/>
      <c r="I324" s="22">
        <f t="shared" si="168"/>
        <v>0</v>
      </c>
      <c r="J324" s="24">
        <f t="shared" si="169"/>
        <v>0</v>
      </c>
      <c r="K324" s="23"/>
      <c r="Q324" s="22">
        <v>1</v>
      </c>
      <c r="W324" s="22">
        <f t="shared" si="170"/>
        <v>1</v>
      </c>
      <c r="X324" s="24">
        <f t="shared" si="171"/>
        <v>8</v>
      </c>
      <c r="Y324" s="23"/>
      <c r="AD324" s="22">
        <f t="shared" si="172"/>
        <v>0</v>
      </c>
      <c r="AE324" s="24">
        <f t="shared" si="173"/>
        <v>0</v>
      </c>
      <c r="AF324" s="23"/>
      <c r="AG324" s="22">
        <f t="shared" si="174"/>
        <v>0</v>
      </c>
      <c r="AH324" s="24">
        <f t="shared" si="175"/>
        <v>0</v>
      </c>
      <c r="AI324" s="22">
        <f t="shared" si="176"/>
        <v>1</v>
      </c>
      <c r="AJ324" s="24">
        <f t="shared" si="177"/>
        <v>8</v>
      </c>
    </row>
    <row r="325" spans="1:36" s="22" customFormat="1" ht="11.25">
      <c r="A325" s="25" t="s">
        <v>316</v>
      </c>
      <c r="B325" s="25"/>
      <c r="C325" s="26">
        <f t="shared" si="166"/>
        <v>0</v>
      </c>
      <c r="D325" s="27">
        <f t="shared" si="167"/>
        <v>0</v>
      </c>
      <c r="E325" s="25"/>
      <c r="F325" s="26"/>
      <c r="G325" s="26"/>
      <c r="H325" s="26"/>
      <c r="I325" s="26">
        <f t="shared" si="168"/>
        <v>0</v>
      </c>
      <c r="J325" s="27">
        <f t="shared" si="169"/>
        <v>0</v>
      </c>
      <c r="K325" s="25"/>
      <c r="L325" s="26"/>
      <c r="M325" s="26"/>
      <c r="N325" s="26"/>
      <c r="O325" s="26"/>
      <c r="P325" s="26"/>
      <c r="Q325" s="26">
        <v>1</v>
      </c>
      <c r="R325" s="26"/>
      <c r="S325" s="26"/>
      <c r="T325" s="26"/>
      <c r="U325" s="26"/>
      <c r="V325" s="26"/>
      <c r="W325" s="26">
        <f t="shared" si="170"/>
        <v>1</v>
      </c>
      <c r="X325" s="27">
        <f t="shared" si="171"/>
        <v>8</v>
      </c>
      <c r="Y325" s="25"/>
      <c r="Z325" s="26"/>
      <c r="AA325" s="26"/>
      <c r="AB325" s="26"/>
      <c r="AC325" s="26"/>
      <c r="AD325" s="26">
        <f t="shared" si="172"/>
        <v>0</v>
      </c>
      <c r="AE325" s="27">
        <f t="shared" si="173"/>
        <v>0</v>
      </c>
      <c r="AF325" s="25"/>
      <c r="AG325" s="26">
        <f t="shared" si="174"/>
        <v>0</v>
      </c>
      <c r="AH325" s="27">
        <f t="shared" si="175"/>
        <v>0</v>
      </c>
      <c r="AI325" s="26">
        <f t="shared" si="176"/>
        <v>1</v>
      </c>
      <c r="AJ325" s="27">
        <f t="shared" si="177"/>
        <v>8</v>
      </c>
    </row>
    <row r="326" spans="1:36" s="22" customFormat="1" ht="11.25">
      <c r="A326" s="31" t="s">
        <v>317</v>
      </c>
      <c r="B326" s="31"/>
      <c r="C326" s="32">
        <f t="shared" si="166"/>
        <v>0</v>
      </c>
      <c r="D326" s="33">
        <f t="shared" si="167"/>
        <v>0</v>
      </c>
      <c r="E326" s="31"/>
      <c r="F326" s="32"/>
      <c r="G326" s="32"/>
      <c r="H326" s="32"/>
      <c r="I326" s="32">
        <f t="shared" si="168"/>
        <v>0</v>
      </c>
      <c r="J326" s="33">
        <f t="shared" si="169"/>
        <v>0</v>
      </c>
      <c r="K326" s="31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>
        <f t="shared" si="170"/>
        <v>0</v>
      </c>
      <c r="X326" s="33">
        <f t="shared" si="171"/>
        <v>0</v>
      </c>
      <c r="Y326" s="31"/>
      <c r="Z326" s="32"/>
      <c r="AA326" s="32"/>
      <c r="AB326" s="32"/>
      <c r="AC326" s="32"/>
      <c r="AD326" s="32">
        <f t="shared" si="172"/>
        <v>0</v>
      </c>
      <c r="AE326" s="33">
        <f t="shared" si="173"/>
        <v>0</v>
      </c>
      <c r="AF326" s="31"/>
      <c r="AG326" s="32">
        <f t="shared" si="174"/>
        <v>0</v>
      </c>
      <c r="AH326" s="33">
        <f t="shared" si="175"/>
        <v>0</v>
      </c>
      <c r="AI326" s="32">
        <f t="shared" si="176"/>
        <v>0</v>
      </c>
      <c r="AJ326" s="33">
        <f t="shared" si="177"/>
        <v>0</v>
      </c>
    </row>
    <row r="327" spans="1:36" s="22" customFormat="1" ht="12">
      <c r="A327" s="44" t="s">
        <v>441</v>
      </c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6"/>
    </row>
    <row r="328" spans="1:36" s="22" customFormat="1" ht="11.25">
      <c r="A328" s="23" t="s">
        <v>318</v>
      </c>
      <c r="B328" s="23">
        <v>22</v>
      </c>
      <c r="C328" s="22">
        <f aca="true" t="shared" si="178" ref="C328:C355">SUM(B328)</f>
        <v>22</v>
      </c>
      <c r="D328" s="24">
        <f aca="true" t="shared" si="179" ref="D328:D355">(B328*B$6)</f>
        <v>44</v>
      </c>
      <c r="E328" s="23"/>
      <c r="I328" s="22">
        <f aca="true" t="shared" si="180" ref="I328:I355">SUM(E328:H328)</f>
        <v>0</v>
      </c>
      <c r="J328" s="24">
        <f aca="true" t="shared" si="181" ref="J328:J355">(E328*E$6)+(F328*F$6)+(G328*G$6)+(H328*H$6)</f>
        <v>0</v>
      </c>
      <c r="K328" s="23"/>
      <c r="W328" s="22">
        <f aca="true" t="shared" si="182" ref="W328:W355">SUM(K328:V328)</f>
        <v>0</v>
      </c>
      <c r="X328" s="24">
        <f aca="true" t="shared" si="183" ref="X328:X355">(K328*K$6)+(L328*L$6)+(M328*M$6)+(N328*N$6)+(O328*O$6)+(P328*P$6)+(Q328*Q$6)+(R328*R$6)+(S328*S$6)+(T328*T$6)+(U328*U$6)+(V328*V$6)</f>
        <v>0</v>
      </c>
      <c r="Y328" s="23"/>
      <c r="AD328" s="22">
        <f aca="true" t="shared" si="184" ref="AD328:AD355">SUM(Y328:AC328)</f>
        <v>0</v>
      </c>
      <c r="AE328" s="24">
        <f aca="true" t="shared" si="185" ref="AE328:AE355">(Y328*Y$6)+(Z328*Z$6)+(AA328*AA$6)+(AB328*AB$6)+(AC328*AC$6)</f>
        <v>0</v>
      </c>
      <c r="AF328" s="23"/>
      <c r="AG328" s="22">
        <f aca="true" t="shared" si="186" ref="AG328:AG355">SUM(AF328)</f>
        <v>0</v>
      </c>
      <c r="AH328" s="24">
        <f aca="true" t="shared" si="187" ref="AH328:AH355">(AF328*AF$6)</f>
        <v>0</v>
      </c>
      <c r="AI328" s="22">
        <f aca="true" t="shared" si="188" ref="AI328:AI355">SUM(C328,I328,W328,AD328,AG328)</f>
        <v>22</v>
      </c>
      <c r="AJ328" s="24">
        <f aca="true" t="shared" si="189" ref="AJ328:AJ355">SUM(D328,J328,X328,AE328,AH328)</f>
        <v>44</v>
      </c>
    </row>
    <row r="329" spans="1:36" s="22" customFormat="1" ht="11.25">
      <c r="A329" s="25" t="s">
        <v>319</v>
      </c>
      <c r="B329" s="25"/>
      <c r="C329" s="26">
        <f t="shared" si="178"/>
        <v>0</v>
      </c>
      <c r="D329" s="27">
        <f t="shared" si="179"/>
        <v>0</v>
      </c>
      <c r="E329" s="25"/>
      <c r="F329" s="26"/>
      <c r="G329" s="26"/>
      <c r="H329" s="26"/>
      <c r="I329" s="26">
        <f t="shared" si="180"/>
        <v>0</v>
      </c>
      <c r="J329" s="27">
        <f t="shared" si="181"/>
        <v>0</v>
      </c>
      <c r="K329" s="25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>
        <f t="shared" si="182"/>
        <v>0</v>
      </c>
      <c r="X329" s="27">
        <f t="shared" si="183"/>
        <v>0</v>
      </c>
      <c r="Y329" s="25"/>
      <c r="Z329" s="26"/>
      <c r="AA329" s="26"/>
      <c r="AB329" s="26"/>
      <c r="AC329" s="26"/>
      <c r="AD329" s="26">
        <f t="shared" si="184"/>
        <v>0</v>
      </c>
      <c r="AE329" s="27">
        <f t="shared" si="185"/>
        <v>0</v>
      </c>
      <c r="AF329" s="25"/>
      <c r="AG329" s="26">
        <f t="shared" si="186"/>
        <v>0</v>
      </c>
      <c r="AH329" s="27">
        <f t="shared" si="187"/>
        <v>0</v>
      </c>
      <c r="AI329" s="26">
        <f t="shared" si="188"/>
        <v>0</v>
      </c>
      <c r="AJ329" s="27">
        <f t="shared" si="189"/>
        <v>0</v>
      </c>
    </row>
    <row r="330" spans="1:36" s="22" customFormat="1" ht="11.25">
      <c r="A330" s="23" t="s">
        <v>320</v>
      </c>
      <c r="B330" s="23">
        <v>4</v>
      </c>
      <c r="C330" s="22">
        <f t="shared" si="178"/>
        <v>4</v>
      </c>
      <c r="D330" s="24">
        <f t="shared" si="179"/>
        <v>8</v>
      </c>
      <c r="E330" s="23"/>
      <c r="I330" s="22">
        <f t="shared" si="180"/>
        <v>0</v>
      </c>
      <c r="J330" s="24">
        <f t="shared" si="181"/>
        <v>0</v>
      </c>
      <c r="K330" s="23"/>
      <c r="W330" s="22">
        <f t="shared" si="182"/>
        <v>0</v>
      </c>
      <c r="X330" s="24">
        <f t="shared" si="183"/>
        <v>0</v>
      </c>
      <c r="Y330" s="23"/>
      <c r="AD330" s="22">
        <f t="shared" si="184"/>
        <v>0</v>
      </c>
      <c r="AE330" s="24">
        <f t="shared" si="185"/>
        <v>0</v>
      </c>
      <c r="AF330" s="23"/>
      <c r="AG330" s="22">
        <f t="shared" si="186"/>
        <v>0</v>
      </c>
      <c r="AH330" s="24">
        <f t="shared" si="187"/>
        <v>0</v>
      </c>
      <c r="AI330" s="22">
        <f t="shared" si="188"/>
        <v>4</v>
      </c>
      <c r="AJ330" s="24">
        <f t="shared" si="189"/>
        <v>8</v>
      </c>
    </row>
    <row r="331" spans="1:36" s="22" customFormat="1" ht="11.25">
      <c r="A331" s="25" t="s">
        <v>321</v>
      </c>
      <c r="B331" s="25">
        <v>10</v>
      </c>
      <c r="C331" s="26">
        <f t="shared" si="178"/>
        <v>10</v>
      </c>
      <c r="D331" s="27">
        <f t="shared" si="179"/>
        <v>20</v>
      </c>
      <c r="E331" s="25"/>
      <c r="F331" s="26"/>
      <c r="G331" s="26"/>
      <c r="H331" s="26"/>
      <c r="I331" s="26">
        <f t="shared" si="180"/>
        <v>0</v>
      </c>
      <c r="J331" s="27">
        <f t="shared" si="181"/>
        <v>0</v>
      </c>
      <c r="K331" s="25"/>
      <c r="L331" s="26"/>
      <c r="M331" s="26"/>
      <c r="N331" s="26"/>
      <c r="O331" s="26"/>
      <c r="P331" s="26">
        <v>2</v>
      </c>
      <c r="Q331" s="26"/>
      <c r="R331" s="26"/>
      <c r="S331" s="26"/>
      <c r="T331" s="26"/>
      <c r="U331" s="26"/>
      <c r="V331" s="26"/>
      <c r="W331" s="26">
        <f t="shared" si="182"/>
        <v>2</v>
      </c>
      <c r="X331" s="27">
        <f t="shared" si="183"/>
        <v>14</v>
      </c>
      <c r="Y331" s="25"/>
      <c r="Z331" s="26"/>
      <c r="AA331" s="26"/>
      <c r="AB331" s="26"/>
      <c r="AC331" s="26"/>
      <c r="AD331" s="26">
        <f t="shared" si="184"/>
        <v>0</v>
      </c>
      <c r="AE331" s="27">
        <f t="shared" si="185"/>
        <v>0</v>
      </c>
      <c r="AF331" s="25"/>
      <c r="AG331" s="26">
        <f t="shared" si="186"/>
        <v>0</v>
      </c>
      <c r="AH331" s="27">
        <f t="shared" si="187"/>
        <v>0</v>
      </c>
      <c r="AI331" s="26">
        <f t="shared" si="188"/>
        <v>12</v>
      </c>
      <c r="AJ331" s="27">
        <f t="shared" si="189"/>
        <v>34</v>
      </c>
    </row>
    <row r="332" spans="1:36" s="22" customFormat="1" ht="11.25">
      <c r="A332" s="23" t="s">
        <v>322</v>
      </c>
      <c r="B332" s="23"/>
      <c r="C332" s="22">
        <f t="shared" si="178"/>
        <v>0</v>
      </c>
      <c r="D332" s="24">
        <f t="shared" si="179"/>
        <v>0</v>
      </c>
      <c r="E332" s="23"/>
      <c r="I332" s="22">
        <f t="shared" si="180"/>
        <v>0</v>
      </c>
      <c r="J332" s="24">
        <f t="shared" si="181"/>
        <v>0</v>
      </c>
      <c r="K332" s="23"/>
      <c r="W332" s="22">
        <f t="shared" si="182"/>
        <v>0</v>
      </c>
      <c r="X332" s="24">
        <f t="shared" si="183"/>
        <v>0</v>
      </c>
      <c r="Y332" s="23"/>
      <c r="AD332" s="22">
        <f t="shared" si="184"/>
        <v>0</v>
      </c>
      <c r="AE332" s="24">
        <f t="shared" si="185"/>
        <v>0</v>
      </c>
      <c r="AF332" s="23"/>
      <c r="AG332" s="22">
        <f t="shared" si="186"/>
        <v>0</v>
      </c>
      <c r="AH332" s="24">
        <f t="shared" si="187"/>
        <v>0</v>
      </c>
      <c r="AI332" s="22">
        <f t="shared" si="188"/>
        <v>0</v>
      </c>
      <c r="AJ332" s="24">
        <f t="shared" si="189"/>
        <v>0</v>
      </c>
    </row>
    <row r="333" spans="1:36" s="22" customFormat="1" ht="11.25">
      <c r="A333" s="25" t="s">
        <v>323</v>
      </c>
      <c r="B333" s="25"/>
      <c r="C333" s="26">
        <f t="shared" si="178"/>
        <v>0</v>
      </c>
      <c r="D333" s="27">
        <f t="shared" si="179"/>
        <v>0</v>
      </c>
      <c r="E333" s="25"/>
      <c r="F333" s="26"/>
      <c r="G333" s="26"/>
      <c r="H333" s="26"/>
      <c r="I333" s="26">
        <f t="shared" si="180"/>
        <v>0</v>
      </c>
      <c r="J333" s="27">
        <f t="shared" si="181"/>
        <v>0</v>
      </c>
      <c r="K333" s="25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>
        <f t="shared" si="182"/>
        <v>0</v>
      </c>
      <c r="X333" s="27">
        <f t="shared" si="183"/>
        <v>0</v>
      </c>
      <c r="Y333" s="25"/>
      <c r="Z333" s="26"/>
      <c r="AA333" s="26"/>
      <c r="AB333" s="26"/>
      <c r="AC333" s="26"/>
      <c r="AD333" s="26">
        <f t="shared" si="184"/>
        <v>0</v>
      </c>
      <c r="AE333" s="27">
        <f t="shared" si="185"/>
        <v>0</v>
      </c>
      <c r="AF333" s="25"/>
      <c r="AG333" s="26">
        <f t="shared" si="186"/>
        <v>0</v>
      </c>
      <c r="AH333" s="27">
        <f t="shared" si="187"/>
        <v>0</v>
      </c>
      <c r="AI333" s="26">
        <f t="shared" si="188"/>
        <v>0</v>
      </c>
      <c r="AJ333" s="27">
        <f t="shared" si="189"/>
        <v>0</v>
      </c>
    </row>
    <row r="334" spans="1:36" s="22" customFormat="1" ht="11.25">
      <c r="A334" s="23" t="s">
        <v>324</v>
      </c>
      <c r="B334" s="23"/>
      <c r="C334" s="22">
        <f t="shared" si="178"/>
        <v>0</v>
      </c>
      <c r="D334" s="24">
        <f t="shared" si="179"/>
        <v>0</v>
      </c>
      <c r="E334" s="23"/>
      <c r="I334" s="22">
        <f t="shared" si="180"/>
        <v>0</v>
      </c>
      <c r="J334" s="24">
        <f t="shared" si="181"/>
        <v>0</v>
      </c>
      <c r="K334" s="23"/>
      <c r="W334" s="22">
        <f t="shared" si="182"/>
        <v>0</v>
      </c>
      <c r="X334" s="24">
        <f t="shared" si="183"/>
        <v>0</v>
      </c>
      <c r="Y334" s="23"/>
      <c r="AD334" s="22">
        <f t="shared" si="184"/>
        <v>0</v>
      </c>
      <c r="AE334" s="24">
        <f t="shared" si="185"/>
        <v>0</v>
      </c>
      <c r="AF334" s="23"/>
      <c r="AG334" s="22">
        <f t="shared" si="186"/>
        <v>0</v>
      </c>
      <c r="AH334" s="24">
        <f t="shared" si="187"/>
        <v>0</v>
      </c>
      <c r="AI334" s="22">
        <f t="shared" si="188"/>
        <v>0</v>
      </c>
      <c r="AJ334" s="24">
        <f t="shared" si="189"/>
        <v>0</v>
      </c>
    </row>
    <row r="335" spans="1:36" s="22" customFormat="1" ht="11.25">
      <c r="A335" s="25" t="s">
        <v>325</v>
      </c>
      <c r="B335" s="25"/>
      <c r="C335" s="26">
        <f t="shared" si="178"/>
        <v>0</v>
      </c>
      <c r="D335" s="27">
        <f t="shared" si="179"/>
        <v>0</v>
      </c>
      <c r="E335" s="25"/>
      <c r="F335" s="26"/>
      <c r="G335" s="26"/>
      <c r="H335" s="26"/>
      <c r="I335" s="26">
        <f t="shared" si="180"/>
        <v>0</v>
      </c>
      <c r="J335" s="27">
        <f t="shared" si="181"/>
        <v>0</v>
      </c>
      <c r="K335" s="25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>
        <f t="shared" si="182"/>
        <v>0</v>
      </c>
      <c r="X335" s="27">
        <f t="shared" si="183"/>
        <v>0</v>
      </c>
      <c r="Y335" s="25"/>
      <c r="Z335" s="26"/>
      <c r="AA335" s="26"/>
      <c r="AB335" s="26"/>
      <c r="AC335" s="26"/>
      <c r="AD335" s="26">
        <f t="shared" si="184"/>
        <v>0</v>
      </c>
      <c r="AE335" s="27">
        <f t="shared" si="185"/>
        <v>0</v>
      </c>
      <c r="AF335" s="25"/>
      <c r="AG335" s="26">
        <f t="shared" si="186"/>
        <v>0</v>
      </c>
      <c r="AH335" s="27">
        <f t="shared" si="187"/>
        <v>0</v>
      </c>
      <c r="AI335" s="26">
        <f t="shared" si="188"/>
        <v>0</v>
      </c>
      <c r="AJ335" s="27">
        <f t="shared" si="189"/>
        <v>0</v>
      </c>
    </row>
    <row r="336" spans="1:36" s="22" customFormat="1" ht="11.25">
      <c r="A336" s="23" t="s">
        <v>326</v>
      </c>
      <c r="B336" s="23">
        <v>4</v>
      </c>
      <c r="C336" s="22">
        <f t="shared" si="178"/>
        <v>4</v>
      </c>
      <c r="D336" s="24">
        <f t="shared" si="179"/>
        <v>8</v>
      </c>
      <c r="E336" s="23"/>
      <c r="I336" s="22">
        <f t="shared" si="180"/>
        <v>0</v>
      </c>
      <c r="J336" s="24">
        <f t="shared" si="181"/>
        <v>0</v>
      </c>
      <c r="K336" s="23"/>
      <c r="W336" s="22">
        <f t="shared" si="182"/>
        <v>0</v>
      </c>
      <c r="X336" s="24">
        <f t="shared" si="183"/>
        <v>0</v>
      </c>
      <c r="Y336" s="23"/>
      <c r="AD336" s="22">
        <f t="shared" si="184"/>
        <v>0</v>
      </c>
      <c r="AE336" s="24">
        <f t="shared" si="185"/>
        <v>0</v>
      </c>
      <c r="AF336" s="23"/>
      <c r="AG336" s="22">
        <f t="shared" si="186"/>
        <v>0</v>
      </c>
      <c r="AH336" s="24">
        <f t="shared" si="187"/>
        <v>0</v>
      </c>
      <c r="AI336" s="22">
        <f t="shared" si="188"/>
        <v>4</v>
      </c>
      <c r="AJ336" s="24">
        <f t="shared" si="189"/>
        <v>8</v>
      </c>
    </row>
    <row r="337" spans="1:36" s="22" customFormat="1" ht="11.25">
      <c r="A337" s="25" t="s">
        <v>327</v>
      </c>
      <c r="B337" s="25"/>
      <c r="C337" s="26">
        <f t="shared" si="178"/>
        <v>0</v>
      </c>
      <c r="D337" s="27">
        <f t="shared" si="179"/>
        <v>0</v>
      </c>
      <c r="E337" s="25"/>
      <c r="F337" s="26"/>
      <c r="G337" s="26"/>
      <c r="H337" s="26"/>
      <c r="I337" s="26">
        <f t="shared" si="180"/>
        <v>0</v>
      </c>
      <c r="J337" s="27">
        <f t="shared" si="181"/>
        <v>0</v>
      </c>
      <c r="K337" s="25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>
        <f t="shared" si="182"/>
        <v>0</v>
      </c>
      <c r="X337" s="27">
        <f t="shared" si="183"/>
        <v>0</v>
      </c>
      <c r="Y337" s="25"/>
      <c r="Z337" s="26"/>
      <c r="AA337" s="26"/>
      <c r="AB337" s="26"/>
      <c r="AC337" s="26"/>
      <c r="AD337" s="26">
        <f t="shared" si="184"/>
        <v>0</v>
      </c>
      <c r="AE337" s="27">
        <f t="shared" si="185"/>
        <v>0</v>
      </c>
      <c r="AF337" s="25"/>
      <c r="AG337" s="26">
        <f t="shared" si="186"/>
        <v>0</v>
      </c>
      <c r="AH337" s="27">
        <f t="shared" si="187"/>
        <v>0</v>
      </c>
      <c r="AI337" s="26">
        <f t="shared" si="188"/>
        <v>0</v>
      </c>
      <c r="AJ337" s="27">
        <f t="shared" si="189"/>
        <v>0</v>
      </c>
    </row>
    <row r="338" spans="1:36" s="22" customFormat="1" ht="11.25">
      <c r="A338" s="23" t="s">
        <v>328</v>
      </c>
      <c r="B338" s="23"/>
      <c r="C338" s="22">
        <f t="shared" si="178"/>
        <v>0</v>
      </c>
      <c r="D338" s="24">
        <f t="shared" si="179"/>
        <v>0</v>
      </c>
      <c r="E338" s="23"/>
      <c r="I338" s="22">
        <f t="shared" si="180"/>
        <v>0</v>
      </c>
      <c r="J338" s="24">
        <f t="shared" si="181"/>
        <v>0</v>
      </c>
      <c r="K338" s="23"/>
      <c r="W338" s="22">
        <f t="shared" si="182"/>
        <v>0</v>
      </c>
      <c r="X338" s="24">
        <f t="shared" si="183"/>
        <v>0</v>
      </c>
      <c r="Y338" s="23"/>
      <c r="AD338" s="22">
        <f t="shared" si="184"/>
        <v>0</v>
      </c>
      <c r="AE338" s="24">
        <f t="shared" si="185"/>
        <v>0</v>
      </c>
      <c r="AF338" s="23"/>
      <c r="AG338" s="22">
        <f t="shared" si="186"/>
        <v>0</v>
      </c>
      <c r="AH338" s="24">
        <f t="shared" si="187"/>
        <v>0</v>
      </c>
      <c r="AI338" s="22">
        <f t="shared" si="188"/>
        <v>0</v>
      </c>
      <c r="AJ338" s="24">
        <f t="shared" si="189"/>
        <v>0</v>
      </c>
    </row>
    <row r="339" spans="1:36" s="22" customFormat="1" ht="11.25">
      <c r="A339" s="25" t="s">
        <v>329</v>
      </c>
      <c r="B339" s="25"/>
      <c r="C339" s="26">
        <f t="shared" si="178"/>
        <v>0</v>
      </c>
      <c r="D339" s="27">
        <f t="shared" si="179"/>
        <v>0</v>
      </c>
      <c r="E339" s="25"/>
      <c r="F339" s="26"/>
      <c r="G339" s="26"/>
      <c r="H339" s="26"/>
      <c r="I339" s="26">
        <f t="shared" si="180"/>
        <v>0</v>
      </c>
      <c r="J339" s="27">
        <f t="shared" si="181"/>
        <v>0</v>
      </c>
      <c r="K339" s="25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>
        <f t="shared" si="182"/>
        <v>0</v>
      </c>
      <c r="X339" s="27">
        <f t="shared" si="183"/>
        <v>0</v>
      </c>
      <c r="Y339" s="25"/>
      <c r="Z339" s="26"/>
      <c r="AA339" s="26"/>
      <c r="AB339" s="26"/>
      <c r="AC339" s="26"/>
      <c r="AD339" s="26">
        <f t="shared" si="184"/>
        <v>0</v>
      </c>
      <c r="AE339" s="27">
        <f t="shared" si="185"/>
        <v>0</v>
      </c>
      <c r="AF339" s="25"/>
      <c r="AG339" s="26">
        <f t="shared" si="186"/>
        <v>0</v>
      </c>
      <c r="AH339" s="27">
        <f t="shared" si="187"/>
        <v>0</v>
      </c>
      <c r="AI339" s="26">
        <f t="shared" si="188"/>
        <v>0</v>
      </c>
      <c r="AJ339" s="27">
        <f t="shared" si="189"/>
        <v>0</v>
      </c>
    </row>
    <row r="340" spans="1:36" s="22" customFormat="1" ht="11.25">
      <c r="A340" s="23" t="s">
        <v>330</v>
      </c>
      <c r="B340" s="23"/>
      <c r="C340" s="22">
        <f t="shared" si="178"/>
        <v>0</v>
      </c>
      <c r="D340" s="24">
        <f t="shared" si="179"/>
        <v>0</v>
      </c>
      <c r="E340" s="23"/>
      <c r="I340" s="22">
        <f t="shared" si="180"/>
        <v>0</v>
      </c>
      <c r="J340" s="24">
        <f t="shared" si="181"/>
        <v>0</v>
      </c>
      <c r="K340" s="23"/>
      <c r="W340" s="22">
        <f t="shared" si="182"/>
        <v>0</v>
      </c>
      <c r="X340" s="24">
        <f t="shared" si="183"/>
        <v>0</v>
      </c>
      <c r="Y340" s="23"/>
      <c r="AD340" s="22">
        <f t="shared" si="184"/>
        <v>0</v>
      </c>
      <c r="AE340" s="24">
        <f t="shared" si="185"/>
        <v>0</v>
      </c>
      <c r="AF340" s="23"/>
      <c r="AG340" s="22">
        <f t="shared" si="186"/>
        <v>0</v>
      </c>
      <c r="AH340" s="24">
        <f t="shared" si="187"/>
        <v>0</v>
      </c>
      <c r="AI340" s="22">
        <f t="shared" si="188"/>
        <v>0</v>
      </c>
      <c r="AJ340" s="24">
        <f t="shared" si="189"/>
        <v>0</v>
      </c>
    </row>
    <row r="341" spans="1:36" s="22" customFormat="1" ht="11.25">
      <c r="A341" s="25" t="s">
        <v>331</v>
      </c>
      <c r="B341" s="25"/>
      <c r="C341" s="26">
        <f t="shared" si="178"/>
        <v>0</v>
      </c>
      <c r="D341" s="27">
        <f t="shared" si="179"/>
        <v>0</v>
      </c>
      <c r="E341" s="25"/>
      <c r="F341" s="26"/>
      <c r="G341" s="26"/>
      <c r="H341" s="26"/>
      <c r="I341" s="26">
        <f t="shared" si="180"/>
        <v>0</v>
      </c>
      <c r="J341" s="27">
        <f t="shared" si="181"/>
        <v>0</v>
      </c>
      <c r="K341" s="25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>
        <f t="shared" si="182"/>
        <v>0</v>
      </c>
      <c r="X341" s="27">
        <f t="shared" si="183"/>
        <v>0</v>
      </c>
      <c r="Y341" s="25"/>
      <c r="Z341" s="26"/>
      <c r="AA341" s="26"/>
      <c r="AB341" s="26"/>
      <c r="AC341" s="26"/>
      <c r="AD341" s="26">
        <f t="shared" si="184"/>
        <v>0</v>
      </c>
      <c r="AE341" s="27">
        <f t="shared" si="185"/>
        <v>0</v>
      </c>
      <c r="AF341" s="25"/>
      <c r="AG341" s="26">
        <f t="shared" si="186"/>
        <v>0</v>
      </c>
      <c r="AH341" s="27">
        <f t="shared" si="187"/>
        <v>0</v>
      </c>
      <c r="AI341" s="26">
        <f t="shared" si="188"/>
        <v>0</v>
      </c>
      <c r="AJ341" s="27">
        <f t="shared" si="189"/>
        <v>0</v>
      </c>
    </row>
    <row r="342" spans="1:36" s="22" customFormat="1" ht="11.25">
      <c r="A342" s="23" t="s">
        <v>332</v>
      </c>
      <c r="B342" s="23"/>
      <c r="C342" s="22">
        <f t="shared" si="178"/>
        <v>0</v>
      </c>
      <c r="D342" s="24">
        <f t="shared" si="179"/>
        <v>0</v>
      </c>
      <c r="E342" s="23"/>
      <c r="I342" s="22">
        <f t="shared" si="180"/>
        <v>0</v>
      </c>
      <c r="J342" s="24">
        <f t="shared" si="181"/>
        <v>0</v>
      </c>
      <c r="K342" s="23"/>
      <c r="W342" s="22">
        <f t="shared" si="182"/>
        <v>0</v>
      </c>
      <c r="X342" s="24">
        <f t="shared" si="183"/>
        <v>0</v>
      </c>
      <c r="Y342" s="23"/>
      <c r="AD342" s="22">
        <f t="shared" si="184"/>
        <v>0</v>
      </c>
      <c r="AE342" s="24">
        <f t="shared" si="185"/>
        <v>0</v>
      </c>
      <c r="AF342" s="23"/>
      <c r="AG342" s="22">
        <f t="shared" si="186"/>
        <v>0</v>
      </c>
      <c r="AH342" s="24">
        <f t="shared" si="187"/>
        <v>0</v>
      </c>
      <c r="AI342" s="22">
        <f t="shared" si="188"/>
        <v>0</v>
      </c>
      <c r="AJ342" s="24">
        <f t="shared" si="189"/>
        <v>0</v>
      </c>
    </row>
    <row r="343" spans="1:36" s="22" customFormat="1" ht="11.25">
      <c r="A343" s="25" t="s">
        <v>333</v>
      </c>
      <c r="B343" s="25"/>
      <c r="C343" s="26">
        <f t="shared" si="178"/>
        <v>0</v>
      </c>
      <c r="D343" s="27">
        <f t="shared" si="179"/>
        <v>0</v>
      </c>
      <c r="E343" s="25"/>
      <c r="F343" s="26"/>
      <c r="G343" s="26"/>
      <c r="H343" s="26"/>
      <c r="I343" s="26">
        <f t="shared" si="180"/>
        <v>0</v>
      </c>
      <c r="J343" s="27">
        <f t="shared" si="181"/>
        <v>0</v>
      </c>
      <c r="K343" s="25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>
        <f t="shared" si="182"/>
        <v>0</v>
      </c>
      <c r="X343" s="27">
        <f t="shared" si="183"/>
        <v>0</v>
      </c>
      <c r="Y343" s="25"/>
      <c r="Z343" s="26"/>
      <c r="AA343" s="26"/>
      <c r="AB343" s="26"/>
      <c r="AC343" s="26"/>
      <c r="AD343" s="26">
        <f t="shared" si="184"/>
        <v>0</v>
      </c>
      <c r="AE343" s="27">
        <f t="shared" si="185"/>
        <v>0</v>
      </c>
      <c r="AF343" s="25"/>
      <c r="AG343" s="26">
        <f t="shared" si="186"/>
        <v>0</v>
      </c>
      <c r="AH343" s="27">
        <f t="shared" si="187"/>
        <v>0</v>
      </c>
      <c r="AI343" s="26">
        <f t="shared" si="188"/>
        <v>0</v>
      </c>
      <c r="AJ343" s="27">
        <f t="shared" si="189"/>
        <v>0</v>
      </c>
    </row>
    <row r="344" spans="1:36" s="22" customFormat="1" ht="11.25">
      <c r="A344" s="23" t="s">
        <v>334</v>
      </c>
      <c r="B344" s="23"/>
      <c r="C344" s="22">
        <f t="shared" si="178"/>
        <v>0</v>
      </c>
      <c r="D344" s="24">
        <f t="shared" si="179"/>
        <v>0</v>
      </c>
      <c r="E344" s="23"/>
      <c r="I344" s="22">
        <f t="shared" si="180"/>
        <v>0</v>
      </c>
      <c r="J344" s="24">
        <f t="shared" si="181"/>
        <v>0</v>
      </c>
      <c r="K344" s="23"/>
      <c r="W344" s="22">
        <f t="shared" si="182"/>
        <v>0</v>
      </c>
      <c r="X344" s="24">
        <f t="shared" si="183"/>
        <v>0</v>
      </c>
      <c r="Y344" s="23"/>
      <c r="AD344" s="22">
        <f t="shared" si="184"/>
        <v>0</v>
      </c>
      <c r="AE344" s="24">
        <f t="shared" si="185"/>
        <v>0</v>
      </c>
      <c r="AF344" s="23"/>
      <c r="AG344" s="22">
        <f t="shared" si="186"/>
        <v>0</v>
      </c>
      <c r="AH344" s="24">
        <f t="shared" si="187"/>
        <v>0</v>
      </c>
      <c r="AI344" s="22">
        <f t="shared" si="188"/>
        <v>0</v>
      </c>
      <c r="AJ344" s="24">
        <f t="shared" si="189"/>
        <v>0</v>
      </c>
    </row>
    <row r="345" spans="1:36" s="22" customFormat="1" ht="11.25">
      <c r="A345" s="25" t="s">
        <v>335</v>
      </c>
      <c r="B345" s="25">
        <v>1</v>
      </c>
      <c r="C345" s="26">
        <f t="shared" si="178"/>
        <v>1</v>
      </c>
      <c r="D345" s="27">
        <f t="shared" si="179"/>
        <v>2</v>
      </c>
      <c r="E345" s="25"/>
      <c r="F345" s="26"/>
      <c r="G345" s="26"/>
      <c r="H345" s="26"/>
      <c r="I345" s="26">
        <f t="shared" si="180"/>
        <v>0</v>
      </c>
      <c r="J345" s="27">
        <f t="shared" si="181"/>
        <v>0</v>
      </c>
      <c r="K345" s="25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>
        <f t="shared" si="182"/>
        <v>0</v>
      </c>
      <c r="X345" s="27">
        <f t="shared" si="183"/>
        <v>0</v>
      </c>
      <c r="Y345" s="25"/>
      <c r="Z345" s="26"/>
      <c r="AA345" s="26"/>
      <c r="AB345" s="26"/>
      <c r="AC345" s="26"/>
      <c r="AD345" s="26">
        <f t="shared" si="184"/>
        <v>0</v>
      </c>
      <c r="AE345" s="27">
        <f t="shared" si="185"/>
        <v>0</v>
      </c>
      <c r="AF345" s="25"/>
      <c r="AG345" s="26">
        <f t="shared" si="186"/>
        <v>0</v>
      </c>
      <c r="AH345" s="27">
        <f t="shared" si="187"/>
        <v>0</v>
      </c>
      <c r="AI345" s="26">
        <f t="shared" si="188"/>
        <v>1</v>
      </c>
      <c r="AJ345" s="27">
        <f t="shared" si="189"/>
        <v>2</v>
      </c>
    </row>
    <row r="346" spans="1:36" s="22" customFormat="1" ht="11.25">
      <c r="A346" s="23" t="s">
        <v>336</v>
      </c>
      <c r="B346" s="23">
        <v>8</v>
      </c>
      <c r="C346" s="22">
        <f t="shared" si="178"/>
        <v>8</v>
      </c>
      <c r="D346" s="24">
        <f t="shared" si="179"/>
        <v>16</v>
      </c>
      <c r="E346" s="23"/>
      <c r="I346" s="22">
        <f t="shared" si="180"/>
        <v>0</v>
      </c>
      <c r="J346" s="24">
        <f t="shared" si="181"/>
        <v>0</v>
      </c>
      <c r="K346" s="23"/>
      <c r="W346" s="22">
        <f t="shared" si="182"/>
        <v>0</v>
      </c>
      <c r="X346" s="24">
        <f t="shared" si="183"/>
        <v>0</v>
      </c>
      <c r="Y346" s="23"/>
      <c r="AD346" s="22">
        <f t="shared" si="184"/>
        <v>0</v>
      </c>
      <c r="AE346" s="24">
        <f t="shared" si="185"/>
        <v>0</v>
      </c>
      <c r="AF346" s="23"/>
      <c r="AG346" s="22">
        <f t="shared" si="186"/>
        <v>0</v>
      </c>
      <c r="AH346" s="24">
        <f t="shared" si="187"/>
        <v>0</v>
      </c>
      <c r="AI346" s="22">
        <f t="shared" si="188"/>
        <v>8</v>
      </c>
      <c r="AJ346" s="24">
        <f t="shared" si="189"/>
        <v>16</v>
      </c>
    </row>
    <row r="347" spans="1:36" s="22" customFormat="1" ht="11.25">
      <c r="A347" s="25" t="s">
        <v>337</v>
      </c>
      <c r="B347" s="25"/>
      <c r="C347" s="26">
        <f t="shared" si="178"/>
        <v>0</v>
      </c>
      <c r="D347" s="27">
        <f t="shared" si="179"/>
        <v>0</v>
      </c>
      <c r="E347" s="25"/>
      <c r="F347" s="26"/>
      <c r="G347" s="26"/>
      <c r="H347" s="26"/>
      <c r="I347" s="26">
        <f t="shared" si="180"/>
        <v>0</v>
      </c>
      <c r="J347" s="27">
        <f t="shared" si="181"/>
        <v>0</v>
      </c>
      <c r="K347" s="25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>
        <f t="shared" si="182"/>
        <v>0</v>
      </c>
      <c r="X347" s="27">
        <f t="shared" si="183"/>
        <v>0</v>
      </c>
      <c r="Y347" s="25"/>
      <c r="Z347" s="26"/>
      <c r="AA347" s="26"/>
      <c r="AB347" s="26"/>
      <c r="AC347" s="26"/>
      <c r="AD347" s="26">
        <f t="shared" si="184"/>
        <v>0</v>
      </c>
      <c r="AE347" s="27">
        <f t="shared" si="185"/>
        <v>0</v>
      </c>
      <c r="AF347" s="25"/>
      <c r="AG347" s="26">
        <f t="shared" si="186"/>
        <v>0</v>
      </c>
      <c r="AH347" s="27">
        <f t="shared" si="187"/>
        <v>0</v>
      </c>
      <c r="AI347" s="26">
        <f t="shared" si="188"/>
        <v>0</v>
      </c>
      <c r="AJ347" s="27">
        <f t="shared" si="189"/>
        <v>0</v>
      </c>
    </row>
    <row r="348" spans="1:36" s="22" customFormat="1" ht="11.25">
      <c r="A348" s="23" t="s">
        <v>338</v>
      </c>
      <c r="B348" s="23">
        <v>36</v>
      </c>
      <c r="C348" s="22">
        <f t="shared" si="178"/>
        <v>36</v>
      </c>
      <c r="D348" s="24">
        <f t="shared" si="179"/>
        <v>72</v>
      </c>
      <c r="E348" s="23"/>
      <c r="I348" s="22">
        <f t="shared" si="180"/>
        <v>0</v>
      </c>
      <c r="J348" s="24">
        <f t="shared" si="181"/>
        <v>0</v>
      </c>
      <c r="K348" s="23"/>
      <c r="W348" s="22">
        <f t="shared" si="182"/>
        <v>0</v>
      </c>
      <c r="X348" s="24">
        <f t="shared" si="183"/>
        <v>0</v>
      </c>
      <c r="Y348" s="23"/>
      <c r="AD348" s="22">
        <f t="shared" si="184"/>
        <v>0</v>
      </c>
      <c r="AE348" s="24">
        <f t="shared" si="185"/>
        <v>0</v>
      </c>
      <c r="AF348" s="23"/>
      <c r="AG348" s="22">
        <f t="shared" si="186"/>
        <v>0</v>
      </c>
      <c r="AH348" s="24">
        <f t="shared" si="187"/>
        <v>0</v>
      </c>
      <c r="AI348" s="22">
        <f t="shared" si="188"/>
        <v>36</v>
      </c>
      <c r="AJ348" s="24">
        <f t="shared" si="189"/>
        <v>72</v>
      </c>
    </row>
    <row r="349" spans="1:36" s="22" customFormat="1" ht="11.25">
      <c r="A349" s="25" t="s">
        <v>339</v>
      </c>
      <c r="B349" s="25"/>
      <c r="C349" s="26">
        <f t="shared" si="178"/>
        <v>0</v>
      </c>
      <c r="D349" s="27">
        <f t="shared" si="179"/>
        <v>0</v>
      </c>
      <c r="E349" s="25"/>
      <c r="F349" s="26"/>
      <c r="G349" s="26"/>
      <c r="H349" s="26"/>
      <c r="I349" s="26">
        <f t="shared" si="180"/>
        <v>0</v>
      </c>
      <c r="J349" s="27">
        <f t="shared" si="181"/>
        <v>0</v>
      </c>
      <c r="K349" s="25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>
        <f t="shared" si="182"/>
        <v>0</v>
      </c>
      <c r="X349" s="27">
        <f t="shared" si="183"/>
        <v>0</v>
      </c>
      <c r="Y349" s="25"/>
      <c r="Z349" s="26"/>
      <c r="AA349" s="26"/>
      <c r="AB349" s="26"/>
      <c r="AC349" s="26"/>
      <c r="AD349" s="26">
        <f t="shared" si="184"/>
        <v>0</v>
      </c>
      <c r="AE349" s="27">
        <f t="shared" si="185"/>
        <v>0</v>
      </c>
      <c r="AF349" s="25"/>
      <c r="AG349" s="26">
        <f t="shared" si="186"/>
        <v>0</v>
      </c>
      <c r="AH349" s="27">
        <f t="shared" si="187"/>
        <v>0</v>
      </c>
      <c r="AI349" s="26">
        <f t="shared" si="188"/>
        <v>0</v>
      </c>
      <c r="AJ349" s="27">
        <f t="shared" si="189"/>
        <v>0</v>
      </c>
    </row>
    <row r="350" spans="1:36" s="22" customFormat="1" ht="11.25">
      <c r="A350" s="23" t="s">
        <v>340</v>
      </c>
      <c r="B350" s="23">
        <v>4</v>
      </c>
      <c r="C350" s="22">
        <f t="shared" si="178"/>
        <v>4</v>
      </c>
      <c r="D350" s="24">
        <f t="shared" si="179"/>
        <v>8</v>
      </c>
      <c r="E350" s="23"/>
      <c r="I350" s="22">
        <f t="shared" si="180"/>
        <v>0</v>
      </c>
      <c r="J350" s="24">
        <f t="shared" si="181"/>
        <v>0</v>
      </c>
      <c r="K350" s="23"/>
      <c r="W350" s="22">
        <f t="shared" si="182"/>
        <v>0</v>
      </c>
      <c r="X350" s="24">
        <f t="shared" si="183"/>
        <v>0</v>
      </c>
      <c r="Y350" s="23"/>
      <c r="AD350" s="22">
        <f t="shared" si="184"/>
        <v>0</v>
      </c>
      <c r="AE350" s="24">
        <f t="shared" si="185"/>
        <v>0</v>
      </c>
      <c r="AF350" s="23"/>
      <c r="AG350" s="22">
        <f t="shared" si="186"/>
        <v>0</v>
      </c>
      <c r="AH350" s="24">
        <f t="shared" si="187"/>
        <v>0</v>
      </c>
      <c r="AI350" s="22">
        <f t="shared" si="188"/>
        <v>4</v>
      </c>
      <c r="AJ350" s="24">
        <f t="shared" si="189"/>
        <v>8</v>
      </c>
    </row>
    <row r="351" spans="1:36" s="22" customFormat="1" ht="11.25">
      <c r="A351" s="25" t="s">
        <v>341</v>
      </c>
      <c r="B351" s="25"/>
      <c r="C351" s="26">
        <f t="shared" si="178"/>
        <v>0</v>
      </c>
      <c r="D351" s="27">
        <f t="shared" si="179"/>
        <v>0</v>
      </c>
      <c r="E351" s="25"/>
      <c r="F351" s="26"/>
      <c r="G351" s="26"/>
      <c r="H351" s="26"/>
      <c r="I351" s="26">
        <f t="shared" si="180"/>
        <v>0</v>
      </c>
      <c r="J351" s="27">
        <f t="shared" si="181"/>
        <v>0</v>
      </c>
      <c r="K351" s="25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>
        <f t="shared" si="182"/>
        <v>0</v>
      </c>
      <c r="X351" s="27">
        <f t="shared" si="183"/>
        <v>0</v>
      </c>
      <c r="Y351" s="25"/>
      <c r="Z351" s="26"/>
      <c r="AA351" s="26"/>
      <c r="AB351" s="26"/>
      <c r="AC351" s="26"/>
      <c r="AD351" s="26">
        <f t="shared" si="184"/>
        <v>0</v>
      </c>
      <c r="AE351" s="27">
        <f t="shared" si="185"/>
        <v>0</v>
      </c>
      <c r="AF351" s="25"/>
      <c r="AG351" s="26">
        <f t="shared" si="186"/>
        <v>0</v>
      </c>
      <c r="AH351" s="27">
        <f t="shared" si="187"/>
        <v>0</v>
      </c>
      <c r="AI351" s="26">
        <f t="shared" si="188"/>
        <v>0</v>
      </c>
      <c r="AJ351" s="27">
        <f t="shared" si="189"/>
        <v>0</v>
      </c>
    </row>
    <row r="352" spans="1:36" s="22" customFormat="1" ht="11.25">
      <c r="A352" s="23" t="s">
        <v>342</v>
      </c>
      <c r="B352" s="23"/>
      <c r="C352" s="22">
        <f t="shared" si="178"/>
        <v>0</v>
      </c>
      <c r="D352" s="24">
        <f t="shared" si="179"/>
        <v>0</v>
      </c>
      <c r="E352" s="23"/>
      <c r="I352" s="22">
        <f t="shared" si="180"/>
        <v>0</v>
      </c>
      <c r="J352" s="24">
        <f t="shared" si="181"/>
        <v>0</v>
      </c>
      <c r="K352" s="23"/>
      <c r="W352" s="22">
        <f t="shared" si="182"/>
        <v>0</v>
      </c>
      <c r="X352" s="24">
        <f t="shared" si="183"/>
        <v>0</v>
      </c>
      <c r="Y352" s="23"/>
      <c r="AD352" s="22">
        <f t="shared" si="184"/>
        <v>0</v>
      </c>
      <c r="AE352" s="24">
        <f t="shared" si="185"/>
        <v>0</v>
      </c>
      <c r="AF352" s="23"/>
      <c r="AG352" s="22">
        <f t="shared" si="186"/>
        <v>0</v>
      </c>
      <c r="AH352" s="24">
        <f t="shared" si="187"/>
        <v>0</v>
      </c>
      <c r="AI352" s="22">
        <f t="shared" si="188"/>
        <v>0</v>
      </c>
      <c r="AJ352" s="24">
        <f t="shared" si="189"/>
        <v>0</v>
      </c>
    </row>
    <row r="353" spans="1:36" s="22" customFormat="1" ht="11.25">
      <c r="A353" s="25" t="s">
        <v>343</v>
      </c>
      <c r="B353" s="25">
        <v>10</v>
      </c>
      <c r="C353" s="26">
        <f t="shared" si="178"/>
        <v>10</v>
      </c>
      <c r="D353" s="27">
        <f t="shared" si="179"/>
        <v>20</v>
      </c>
      <c r="E353" s="25"/>
      <c r="F353" s="26"/>
      <c r="G353" s="26"/>
      <c r="H353" s="26"/>
      <c r="I353" s="26">
        <f t="shared" si="180"/>
        <v>0</v>
      </c>
      <c r="J353" s="27">
        <f t="shared" si="181"/>
        <v>0</v>
      </c>
      <c r="K353" s="25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>
        <f t="shared" si="182"/>
        <v>0</v>
      </c>
      <c r="X353" s="27">
        <f t="shared" si="183"/>
        <v>0</v>
      </c>
      <c r="Y353" s="25"/>
      <c r="Z353" s="26"/>
      <c r="AA353" s="26"/>
      <c r="AB353" s="26"/>
      <c r="AC353" s="26"/>
      <c r="AD353" s="26">
        <f t="shared" si="184"/>
        <v>0</v>
      </c>
      <c r="AE353" s="27">
        <f t="shared" si="185"/>
        <v>0</v>
      </c>
      <c r="AF353" s="25"/>
      <c r="AG353" s="26">
        <f t="shared" si="186"/>
        <v>0</v>
      </c>
      <c r="AH353" s="27">
        <f t="shared" si="187"/>
        <v>0</v>
      </c>
      <c r="AI353" s="26">
        <f t="shared" si="188"/>
        <v>10</v>
      </c>
      <c r="AJ353" s="27">
        <f t="shared" si="189"/>
        <v>20</v>
      </c>
    </row>
    <row r="354" spans="1:36" s="22" customFormat="1" ht="11.25">
      <c r="A354" s="23" t="s">
        <v>344</v>
      </c>
      <c r="B354" s="23">
        <v>5</v>
      </c>
      <c r="C354" s="22">
        <f t="shared" si="178"/>
        <v>5</v>
      </c>
      <c r="D354" s="24">
        <f t="shared" si="179"/>
        <v>10</v>
      </c>
      <c r="E354" s="23"/>
      <c r="H354" s="22">
        <v>4</v>
      </c>
      <c r="I354" s="22">
        <f t="shared" si="180"/>
        <v>4</v>
      </c>
      <c r="J354" s="24">
        <f t="shared" si="181"/>
        <v>36</v>
      </c>
      <c r="K354" s="23"/>
      <c r="W354" s="22">
        <f t="shared" si="182"/>
        <v>0</v>
      </c>
      <c r="X354" s="24">
        <f t="shared" si="183"/>
        <v>0</v>
      </c>
      <c r="Y354" s="23"/>
      <c r="AD354" s="22">
        <f t="shared" si="184"/>
        <v>0</v>
      </c>
      <c r="AE354" s="24">
        <f t="shared" si="185"/>
        <v>0</v>
      </c>
      <c r="AF354" s="23"/>
      <c r="AG354" s="22">
        <f t="shared" si="186"/>
        <v>0</v>
      </c>
      <c r="AH354" s="24">
        <f t="shared" si="187"/>
        <v>0</v>
      </c>
      <c r="AI354" s="22">
        <f t="shared" si="188"/>
        <v>9</v>
      </c>
      <c r="AJ354" s="24">
        <f t="shared" si="189"/>
        <v>46</v>
      </c>
    </row>
    <row r="355" spans="1:36" s="22" customFormat="1" ht="11.25">
      <c r="A355" s="28" t="s">
        <v>345</v>
      </c>
      <c r="B355" s="28"/>
      <c r="C355" s="29">
        <f t="shared" si="178"/>
        <v>0</v>
      </c>
      <c r="D355" s="30">
        <f t="shared" si="179"/>
        <v>0</v>
      </c>
      <c r="E355" s="28"/>
      <c r="F355" s="29"/>
      <c r="G355" s="29"/>
      <c r="H355" s="29"/>
      <c r="I355" s="29">
        <f t="shared" si="180"/>
        <v>0</v>
      </c>
      <c r="J355" s="30">
        <f t="shared" si="181"/>
        <v>0</v>
      </c>
      <c r="K355" s="28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>
        <f t="shared" si="182"/>
        <v>0</v>
      </c>
      <c r="X355" s="30">
        <f t="shared" si="183"/>
        <v>0</v>
      </c>
      <c r="Y355" s="28"/>
      <c r="Z355" s="29"/>
      <c r="AA355" s="29"/>
      <c r="AB355" s="29"/>
      <c r="AC355" s="29"/>
      <c r="AD355" s="29">
        <f t="shared" si="184"/>
        <v>0</v>
      </c>
      <c r="AE355" s="30">
        <f t="shared" si="185"/>
        <v>0</v>
      </c>
      <c r="AF355" s="28"/>
      <c r="AG355" s="29">
        <f t="shared" si="186"/>
        <v>0</v>
      </c>
      <c r="AH355" s="30">
        <f t="shared" si="187"/>
        <v>0</v>
      </c>
      <c r="AI355" s="29">
        <f t="shared" si="188"/>
        <v>0</v>
      </c>
      <c r="AJ355" s="30">
        <f t="shared" si="189"/>
        <v>0</v>
      </c>
    </row>
    <row r="356" spans="1:36" s="22" customFormat="1" ht="12">
      <c r="A356" s="44" t="s">
        <v>442</v>
      </c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6"/>
    </row>
    <row r="357" spans="1:36" s="22" customFormat="1" ht="11.25">
      <c r="A357" s="23" t="s">
        <v>346</v>
      </c>
      <c r="B357" s="23"/>
      <c r="C357" s="22">
        <f aca="true" t="shared" si="190" ref="C357:C390">SUM(B357)</f>
        <v>0</v>
      </c>
      <c r="D357" s="24">
        <f aca="true" t="shared" si="191" ref="D357:D390">(B357*B$6)</f>
        <v>0</v>
      </c>
      <c r="E357" s="23"/>
      <c r="I357" s="22">
        <f aca="true" t="shared" si="192" ref="I357:I390">SUM(E357:H357)</f>
        <v>0</v>
      </c>
      <c r="J357" s="24">
        <f aca="true" t="shared" si="193" ref="J357:J390">(E357*E$6)+(F357*F$6)+(G357*G$6)+(H357*H$6)</f>
        <v>0</v>
      </c>
      <c r="K357" s="23"/>
      <c r="W357" s="22">
        <f aca="true" t="shared" si="194" ref="W357:W390">SUM(K357:V357)</f>
        <v>0</v>
      </c>
      <c r="X357" s="24">
        <f aca="true" t="shared" si="195" ref="X357:X390">(K357*K$6)+(L357*L$6)+(M357*M$6)+(N357*N$6)+(O357*O$6)+(P357*P$6)+(Q357*Q$6)+(R357*R$6)+(S357*S$6)+(T357*T$6)+(U357*U$6)+(V357*V$6)</f>
        <v>0</v>
      </c>
      <c r="Y357" s="23"/>
      <c r="AD357" s="22">
        <f aca="true" t="shared" si="196" ref="AD357:AD390">SUM(Y357:AC357)</f>
        <v>0</v>
      </c>
      <c r="AE357" s="24">
        <f aca="true" t="shared" si="197" ref="AE357:AE390">(Y357*Y$6)+(Z357*Z$6)+(AA357*AA$6)+(AB357*AB$6)+(AC357*AC$6)</f>
        <v>0</v>
      </c>
      <c r="AF357" s="23"/>
      <c r="AG357" s="22">
        <f aca="true" t="shared" si="198" ref="AG357:AG390">SUM(AF357)</f>
        <v>0</v>
      </c>
      <c r="AH357" s="24">
        <f aca="true" t="shared" si="199" ref="AH357:AH390">(AF357*AF$6)</f>
        <v>0</v>
      </c>
      <c r="AI357" s="22">
        <f aca="true" t="shared" si="200" ref="AI357:AI390">SUM(C357,I357,W357,AD357,AG357)</f>
        <v>0</v>
      </c>
      <c r="AJ357" s="24">
        <f aca="true" t="shared" si="201" ref="AJ357:AJ390">SUM(D357,J357,X357,AE357,AH357)</f>
        <v>0</v>
      </c>
    </row>
    <row r="358" spans="1:36" s="22" customFormat="1" ht="11.25">
      <c r="A358" s="25" t="s">
        <v>347</v>
      </c>
      <c r="B358" s="25">
        <v>5</v>
      </c>
      <c r="C358" s="26">
        <f t="shared" si="190"/>
        <v>5</v>
      </c>
      <c r="D358" s="27">
        <f t="shared" si="191"/>
        <v>10</v>
      </c>
      <c r="E358" s="25"/>
      <c r="F358" s="26"/>
      <c r="G358" s="26"/>
      <c r="H358" s="26"/>
      <c r="I358" s="26">
        <f t="shared" si="192"/>
        <v>0</v>
      </c>
      <c r="J358" s="27">
        <f t="shared" si="193"/>
        <v>0</v>
      </c>
      <c r="K358" s="25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>
        <f t="shared" si="194"/>
        <v>0</v>
      </c>
      <c r="X358" s="27">
        <f t="shared" si="195"/>
        <v>0</v>
      </c>
      <c r="Y358" s="25"/>
      <c r="Z358" s="26"/>
      <c r="AA358" s="26"/>
      <c r="AB358" s="26"/>
      <c r="AC358" s="26"/>
      <c r="AD358" s="26">
        <f t="shared" si="196"/>
        <v>0</v>
      </c>
      <c r="AE358" s="27">
        <f t="shared" si="197"/>
        <v>0</v>
      </c>
      <c r="AF358" s="25"/>
      <c r="AG358" s="26">
        <f t="shared" si="198"/>
        <v>0</v>
      </c>
      <c r="AH358" s="27">
        <f t="shared" si="199"/>
        <v>0</v>
      </c>
      <c r="AI358" s="26">
        <f t="shared" si="200"/>
        <v>5</v>
      </c>
      <c r="AJ358" s="27">
        <f t="shared" si="201"/>
        <v>10</v>
      </c>
    </row>
    <row r="359" spans="1:36" s="22" customFormat="1" ht="11.25">
      <c r="A359" s="23" t="s">
        <v>348</v>
      </c>
      <c r="B359" s="23"/>
      <c r="C359" s="22">
        <f t="shared" si="190"/>
        <v>0</v>
      </c>
      <c r="D359" s="24">
        <f t="shared" si="191"/>
        <v>0</v>
      </c>
      <c r="E359" s="23"/>
      <c r="I359" s="22">
        <f t="shared" si="192"/>
        <v>0</v>
      </c>
      <c r="J359" s="24">
        <f t="shared" si="193"/>
        <v>0</v>
      </c>
      <c r="K359" s="23"/>
      <c r="W359" s="22">
        <f t="shared" si="194"/>
        <v>0</v>
      </c>
      <c r="X359" s="24">
        <f t="shared" si="195"/>
        <v>0</v>
      </c>
      <c r="Y359" s="23"/>
      <c r="AD359" s="22">
        <f t="shared" si="196"/>
        <v>0</v>
      </c>
      <c r="AE359" s="24">
        <f t="shared" si="197"/>
        <v>0</v>
      </c>
      <c r="AF359" s="23"/>
      <c r="AG359" s="22">
        <f t="shared" si="198"/>
        <v>0</v>
      </c>
      <c r="AH359" s="24">
        <f t="shared" si="199"/>
        <v>0</v>
      </c>
      <c r="AI359" s="22">
        <f t="shared" si="200"/>
        <v>0</v>
      </c>
      <c r="AJ359" s="24">
        <f t="shared" si="201"/>
        <v>0</v>
      </c>
    </row>
    <row r="360" spans="1:36" s="22" customFormat="1" ht="11.25">
      <c r="A360" s="25" t="s">
        <v>349</v>
      </c>
      <c r="B360" s="25"/>
      <c r="C360" s="26">
        <f t="shared" si="190"/>
        <v>0</v>
      </c>
      <c r="D360" s="27">
        <f t="shared" si="191"/>
        <v>0</v>
      </c>
      <c r="E360" s="25"/>
      <c r="F360" s="26"/>
      <c r="G360" s="26"/>
      <c r="H360" s="26"/>
      <c r="I360" s="26">
        <f t="shared" si="192"/>
        <v>0</v>
      </c>
      <c r="J360" s="27">
        <f t="shared" si="193"/>
        <v>0</v>
      </c>
      <c r="K360" s="25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>
        <f t="shared" si="194"/>
        <v>0</v>
      </c>
      <c r="X360" s="27">
        <f t="shared" si="195"/>
        <v>0</v>
      </c>
      <c r="Y360" s="25"/>
      <c r="Z360" s="26"/>
      <c r="AA360" s="26"/>
      <c r="AB360" s="26"/>
      <c r="AC360" s="26"/>
      <c r="AD360" s="26">
        <f t="shared" si="196"/>
        <v>0</v>
      </c>
      <c r="AE360" s="27">
        <f t="shared" si="197"/>
        <v>0</v>
      </c>
      <c r="AF360" s="25"/>
      <c r="AG360" s="26">
        <f t="shared" si="198"/>
        <v>0</v>
      </c>
      <c r="AH360" s="27">
        <f t="shared" si="199"/>
        <v>0</v>
      </c>
      <c r="AI360" s="26">
        <f t="shared" si="200"/>
        <v>0</v>
      </c>
      <c r="AJ360" s="27">
        <f t="shared" si="201"/>
        <v>0</v>
      </c>
    </row>
    <row r="361" spans="1:36" s="22" customFormat="1" ht="11.25">
      <c r="A361" s="23" t="s">
        <v>350</v>
      </c>
      <c r="B361" s="23">
        <v>4</v>
      </c>
      <c r="C361" s="22">
        <f t="shared" si="190"/>
        <v>4</v>
      </c>
      <c r="D361" s="24">
        <f t="shared" si="191"/>
        <v>8</v>
      </c>
      <c r="E361" s="23"/>
      <c r="I361" s="22">
        <f t="shared" si="192"/>
        <v>0</v>
      </c>
      <c r="J361" s="24">
        <f t="shared" si="193"/>
        <v>0</v>
      </c>
      <c r="K361" s="23"/>
      <c r="W361" s="22">
        <f t="shared" si="194"/>
        <v>0</v>
      </c>
      <c r="X361" s="24">
        <f t="shared" si="195"/>
        <v>0</v>
      </c>
      <c r="Y361" s="23"/>
      <c r="AD361" s="22">
        <f t="shared" si="196"/>
        <v>0</v>
      </c>
      <c r="AE361" s="24">
        <f t="shared" si="197"/>
        <v>0</v>
      </c>
      <c r="AF361" s="23"/>
      <c r="AG361" s="22">
        <f t="shared" si="198"/>
        <v>0</v>
      </c>
      <c r="AH361" s="24">
        <f t="shared" si="199"/>
        <v>0</v>
      </c>
      <c r="AI361" s="22">
        <f t="shared" si="200"/>
        <v>4</v>
      </c>
      <c r="AJ361" s="24">
        <f t="shared" si="201"/>
        <v>8</v>
      </c>
    </row>
    <row r="362" spans="1:36" s="22" customFormat="1" ht="11.25">
      <c r="A362" s="25" t="s">
        <v>351</v>
      </c>
      <c r="B362" s="25"/>
      <c r="C362" s="26">
        <f t="shared" si="190"/>
        <v>0</v>
      </c>
      <c r="D362" s="27">
        <f t="shared" si="191"/>
        <v>0</v>
      </c>
      <c r="E362" s="25"/>
      <c r="F362" s="26"/>
      <c r="G362" s="26"/>
      <c r="H362" s="26"/>
      <c r="I362" s="26">
        <f t="shared" si="192"/>
        <v>0</v>
      </c>
      <c r="J362" s="27">
        <f t="shared" si="193"/>
        <v>0</v>
      </c>
      <c r="K362" s="25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>
        <f t="shared" si="194"/>
        <v>0</v>
      </c>
      <c r="X362" s="27">
        <f t="shared" si="195"/>
        <v>0</v>
      </c>
      <c r="Y362" s="25"/>
      <c r="Z362" s="26"/>
      <c r="AA362" s="26"/>
      <c r="AB362" s="26"/>
      <c r="AC362" s="26"/>
      <c r="AD362" s="26">
        <f t="shared" si="196"/>
        <v>0</v>
      </c>
      <c r="AE362" s="27">
        <f t="shared" si="197"/>
        <v>0</v>
      </c>
      <c r="AF362" s="25"/>
      <c r="AG362" s="26">
        <f t="shared" si="198"/>
        <v>0</v>
      </c>
      <c r="AH362" s="27">
        <f t="shared" si="199"/>
        <v>0</v>
      </c>
      <c r="AI362" s="26">
        <f t="shared" si="200"/>
        <v>0</v>
      </c>
      <c r="AJ362" s="27">
        <f t="shared" si="201"/>
        <v>0</v>
      </c>
    </row>
    <row r="363" spans="1:36" s="22" customFormat="1" ht="11.25">
      <c r="A363" s="23" t="s">
        <v>352</v>
      </c>
      <c r="B363" s="23"/>
      <c r="C363" s="22">
        <f t="shared" si="190"/>
        <v>0</v>
      </c>
      <c r="D363" s="24">
        <f t="shared" si="191"/>
        <v>0</v>
      </c>
      <c r="E363" s="23"/>
      <c r="I363" s="22">
        <f t="shared" si="192"/>
        <v>0</v>
      </c>
      <c r="J363" s="24">
        <f t="shared" si="193"/>
        <v>0</v>
      </c>
      <c r="K363" s="23"/>
      <c r="W363" s="22">
        <f t="shared" si="194"/>
        <v>0</v>
      </c>
      <c r="X363" s="24">
        <f t="shared" si="195"/>
        <v>0</v>
      </c>
      <c r="Y363" s="23"/>
      <c r="AD363" s="22">
        <f t="shared" si="196"/>
        <v>0</v>
      </c>
      <c r="AE363" s="24">
        <f t="shared" si="197"/>
        <v>0</v>
      </c>
      <c r="AF363" s="23"/>
      <c r="AG363" s="22">
        <f t="shared" si="198"/>
        <v>0</v>
      </c>
      <c r="AH363" s="24">
        <f t="shared" si="199"/>
        <v>0</v>
      </c>
      <c r="AI363" s="22">
        <f t="shared" si="200"/>
        <v>0</v>
      </c>
      <c r="AJ363" s="24">
        <f t="shared" si="201"/>
        <v>0</v>
      </c>
    </row>
    <row r="364" spans="1:36" s="22" customFormat="1" ht="11.25">
      <c r="A364" s="25" t="s">
        <v>353</v>
      </c>
      <c r="B364" s="25"/>
      <c r="C364" s="26">
        <f t="shared" si="190"/>
        <v>0</v>
      </c>
      <c r="D364" s="27">
        <f t="shared" si="191"/>
        <v>0</v>
      </c>
      <c r="E364" s="25"/>
      <c r="F364" s="26"/>
      <c r="G364" s="26"/>
      <c r="H364" s="26"/>
      <c r="I364" s="26">
        <f t="shared" si="192"/>
        <v>0</v>
      </c>
      <c r="J364" s="27">
        <f t="shared" si="193"/>
        <v>0</v>
      </c>
      <c r="K364" s="25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>
        <f t="shared" si="194"/>
        <v>0</v>
      </c>
      <c r="X364" s="27">
        <f t="shared" si="195"/>
        <v>0</v>
      </c>
      <c r="Y364" s="25"/>
      <c r="Z364" s="26"/>
      <c r="AA364" s="26"/>
      <c r="AB364" s="26"/>
      <c r="AC364" s="26"/>
      <c r="AD364" s="26">
        <f t="shared" si="196"/>
        <v>0</v>
      </c>
      <c r="AE364" s="27">
        <f t="shared" si="197"/>
        <v>0</v>
      </c>
      <c r="AF364" s="25"/>
      <c r="AG364" s="26">
        <f t="shared" si="198"/>
        <v>0</v>
      </c>
      <c r="AH364" s="27">
        <f t="shared" si="199"/>
        <v>0</v>
      </c>
      <c r="AI364" s="26">
        <f t="shared" si="200"/>
        <v>0</v>
      </c>
      <c r="AJ364" s="27">
        <f t="shared" si="201"/>
        <v>0</v>
      </c>
    </row>
    <row r="365" spans="1:36" s="22" customFormat="1" ht="11.25">
      <c r="A365" s="23" t="s">
        <v>354</v>
      </c>
      <c r="B365" s="23">
        <v>9</v>
      </c>
      <c r="C365" s="22">
        <f t="shared" si="190"/>
        <v>9</v>
      </c>
      <c r="D365" s="24">
        <f t="shared" si="191"/>
        <v>18</v>
      </c>
      <c r="E365" s="23"/>
      <c r="I365" s="22">
        <f t="shared" si="192"/>
        <v>0</v>
      </c>
      <c r="J365" s="24">
        <f t="shared" si="193"/>
        <v>0</v>
      </c>
      <c r="K365" s="23"/>
      <c r="W365" s="22">
        <f t="shared" si="194"/>
        <v>0</v>
      </c>
      <c r="X365" s="24">
        <f t="shared" si="195"/>
        <v>0</v>
      </c>
      <c r="Y365" s="23"/>
      <c r="AD365" s="22">
        <f t="shared" si="196"/>
        <v>0</v>
      </c>
      <c r="AE365" s="24">
        <f t="shared" si="197"/>
        <v>0</v>
      </c>
      <c r="AF365" s="23"/>
      <c r="AG365" s="22">
        <f t="shared" si="198"/>
        <v>0</v>
      </c>
      <c r="AH365" s="24">
        <f t="shared" si="199"/>
        <v>0</v>
      </c>
      <c r="AI365" s="22">
        <f t="shared" si="200"/>
        <v>9</v>
      </c>
      <c r="AJ365" s="24">
        <f t="shared" si="201"/>
        <v>18</v>
      </c>
    </row>
    <row r="366" spans="1:36" s="22" customFormat="1" ht="11.25">
      <c r="A366" s="25" t="s">
        <v>355</v>
      </c>
      <c r="B366" s="25"/>
      <c r="C366" s="26">
        <f t="shared" si="190"/>
        <v>0</v>
      </c>
      <c r="D366" s="27">
        <f t="shared" si="191"/>
        <v>0</v>
      </c>
      <c r="E366" s="25"/>
      <c r="F366" s="26"/>
      <c r="G366" s="26"/>
      <c r="H366" s="26"/>
      <c r="I366" s="26">
        <f t="shared" si="192"/>
        <v>0</v>
      </c>
      <c r="J366" s="27">
        <f t="shared" si="193"/>
        <v>0</v>
      </c>
      <c r="K366" s="25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>
        <f t="shared" si="194"/>
        <v>0</v>
      </c>
      <c r="X366" s="27">
        <f t="shared" si="195"/>
        <v>0</v>
      </c>
      <c r="Y366" s="25"/>
      <c r="Z366" s="26"/>
      <c r="AA366" s="26"/>
      <c r="AB366" s="26"/>
      <c r="AC366" s="26"/>
      <c r="AD366" s="26">
        <f t="shared" si="196"/>
        <v>0</v>
      </c>
      <c r="AE366" s="27">
        <f t="shared" si="197"/>
        <v>0</v>
      </c>
      <c r="AF366" s="25"/>
      <c r="AG366" s="26">
        <f t="shared" si="198"/>
        <v>0</v>
      </c>
      <c r="AH366" s="27">
        <f t="shared" si="199"/>
        <v>0</v>
      </c>
      <c r="AI366" s="26">
        <f t="shared" si="200"/>
        <v>0</v>
      </c>
      <c r="AJ366" s="27">
        <f t="shared" si="201"/>
        <v>0</v>
      </c>
    </row>
    <row r="367" spans="1:36" s="22" customFormat="1" ht="11.25">
      <c r="A367" s="23" t="s">
        <v>356</v>
      </c>
      <c r="B367" s="23"/>
      <c r="C367" s="22">
        <f t="shared" si="190"/>
        <v>0</v>
      </c>
      <c r="D367" s="24">
        <f t="shared" si="191"/>
        <v>0</v>
      </c>
      <c r="E367" s="23"/>
      <c r="I367" s="22">
        <f t="shared" si="192"/>
        <v>0</v>
      </c>
      <c r="J367" s="24">
        <f t="shared" si="193"/>
        <v>0</v>
      </c>
      <c r="K367" s="23"/>
      <c r="W367" s="22">
        <f t="shared" si="194"/>
        <v>0</v>
      </c>
      <c r="X367" s="24">
        <f t="shared" si="195"/>
        <v>0</v>
      </c>
      <c r="Y367" s="23"/>
      <c r="AD367" s="22">
        <f t="shared" si="196"/>
        <v>0</v>
      </c>
      <c r="AE367" s="24">
        <f t="shared" si="197"/>
        <v>0</v>
      </c>
      <c r="AF367" s="23"/>
      <c r="AG367" s="22">
        <f t="shared" si="198"/>
        <v>0</v>
      </c>
      <c r="AH367" s="24">
        <f t="shared" si="199"/>
        <v>0</v>
      </c>
      <c r="AI367" s="22">
        <f t="shared" si="200"/>
        <v>0</v>
      </c>
      <c r="AJ367" s="24">
        <f t="shared" si="201"/>
        <v>0</v>
      </c>
    </row>
    <row r="368" spans="1:36" s="22" customFormat="1" ht="11.25">
      <c r="A368" s="25" t="s">
        <v>357</v>
      </c>
      <c r="B368" s="25">
        <v>2</v>
      </c>
      <c r="C368" s="26">
        <f t="shared" si="190"/>
        <v>2</v>
      </c>
      <c r="D368" s="27">
        <f t="shared" si="191"/>
        <v>4</v>
      </c>
      <c r="E368" s="25"/>
      <c r="F368" s="26"/>
      <c r="G368" s="26"/>
      <c r="H368" s="26"/>
      <c r="I368" s="26">
        <f t="shared" si="192"/>
        <v>0</v>
      </c>
      <c r="J368" s="27">
        <f t="shared" si="193"/>
        <v>0</v>
      </c>
      <c r="K368" s="25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>
        <f t="shared" si="194"/>
        <v>0</v>
      </c>
      <c r="X368" s="27">
        <f t="shared" si="195"/>
        <v>0</v>
      </c>
      <c r="Y368" s="25"/>
      <c r="Z368" s="26"/>
      <c r="AA368" s="26"/>
      <c r="AB368" s="26"/>
      <c r="AC368" s="26"/>
      <c r="AD368" s="26">
        <f t="shared" si="196"/>
        <v>0</v>
      </c>
      <c r="AE368" s="27">
        <f t="shared" si="197"/>
        <v>0</v>
      </c>
      <c r="AF368" s="25"/>
      <c r="AG368" s="26">
        <f t="shared" si="198"/>
        <v>0</v>
      </c>
      <c r="AH368" s="27">
        <f t="shared" si="199"/>
        <v>0</v>
      </c>
      <c r="AI368" s="26">
        <f t="shared" si="200"/>
        <v>2</v>
      </c>
      <c r="AJ368" s="27">
        <f t="shared" si="201"/>
        <v>4</v>
      </c>
    </row>
    <row r="369" spans="1:36" s="22" customFormat="1" ht="11.25">
      <c r="A369" s="23" t="s">
        <v>358</v>
      </c>
      <c r="B369" s="23"/>
      <c r="C369" s="22">
        <f t="shared" si="190"/>
        <v>0</v>
      </c>
      <c r="D369" s="24">
        <f t="shared" si="191"/>
        <v>0</v>
      </c>
      <c r="E369" s="23"/>
      <c r="I369" s="22">
        <f t="shared" si="192"/>
        <v>0</v>
      </c>
      <c r="J369" s="24">
        <f t="shared" si="193"/>
        <v>0</v>
      </c>
      <c r="K369" s="23"/>
      <c r="Q369" s="22">
        <v>1</v>
      </c>
      <c r="W369" s="22">
        <f t="shared" si="194"/>
        <v>1</v>
      </c>
      <c r="X369" s="24">
        <f t="shared" si="195"/>
        <v>8</v>
      </c>
      <c r="Y369" s="23"/>
      <c r="AD369" s="22">
        <f t="shared" si="196"/>
        <v>0</v>
      </c>
      <c r="AE369" s="24">
        <f t="shared" si="197"/>
        <v>0</v>
      </c>
      <c r="AF369" s="23"/>
      <c r="AG369" s="22">
        <f t="shared" si="198"/>
        <v>0</v>
      </c>
      <c r="AH369" s="24">
        <f t="shared" si="199"/>
        <v>0</v>
      </c>
      <c r="AI369" s="22">
        <f t="shared" si="200"/>
        <v>1</v>
      </c>
      <c r="AJ369" s="24">
        <f t="shared" si="201"/>
        <v>8</v>
      </c>
    </row>
    <row r="370" spans="1:36" s="22" customFormat="1" ht="11.25">
      <c r="A370" s="25" t="s">
        <v>359</v>
      </c>
      <c r="B370" s="25">
        <v>112</v>
      </c>
      <c r="C370" s="26">
        <f t="shared" si="190"/>
        <v>112</v>
      </c>
      <c r="D370" s="27">
        <f t="shared" si="191"/>
        <v>224</v>
      </c>
      <c r="E370" s="25"/>
      <c r="F370" s="26"/>
      <c r="G370" s="26"/>
      <c r="H370" s="26"/>
      <c r="I370" s="26">
        <f t="shared" si="192"/>
        <v>0</v>
      </c>
      <c r="J370" s="27">
        <f t="shared" si="193"/>
        <v>0</v>
      </c>
      <c r="K370" s="25"/>
      <c r="L370" s="26"/>
      <c r="M370" s="26"/>
      <c r="N370" s="26"/>
      <c r="O370" s="26"/>
      <c r="P370" s="26">
        <v>1</v>
      </c>
      <c r="Q370" s="26"/>
      <c r="R370" s="26"/>
      <c r="S370" s="26"/>
      <c r="T370" s="26"/>
      <c r="U370" s="26"/>
      <c r="V370" s="26"/>
      <c r="W370" s="26">
        <f t="shared" si="194"/>
        <v>1</v>
      </c>
      <c r="X370" s="27">
        <f t="shared" si="195"/>
        <v>7</v>
      </c>
      <c r="Y370" s="25"/>
      <c r="Z370" s="26"/>
      <c r="AA370" s="26"/>
      <c r="AB370" s="26"/>
      <c r="AC370" s="26"/>
      <c r="AD370" s="26">
        <f t="shared" si="196"/>
        <v>0</v>
      </c>
      <c r="AE370" s="27">
        <f t="shared" si="197"/>
        <v>0</v>
      </c>
      <c r="AF370" s="25"/>
      <c r="AG370" s="26">
        <f t="shared" si="198"/>
        <v>0</v>
      </c>
      <c r="AH370" s="27">
        <f t="shared" si="199"/>
        <v>0</v>
      </c>
      <c r="AI370" s="26">
        <f t="shared" si="200"/>
        <v>113</v>
      </c>
      <c r="AJ370" s="27">
        <f t="shared" si="201"/>
        <v>231</v>
      </c>
    </row>
    <row r="371" spans="1:36" s="22" customFormat="1" ht="11.25">
      <c r="A371" s="23" t="s">
        <v>360</v>
      </c>
      <c r="B371" s="23">
        <v>64</v>
      </c>
      <c r="C371" s="22">
        <f t="shared" si="190"/>
        <v>64</v>
      </c>
      <c r="D371" s="24">
        <f t="shared" si="191"/>
        <v>128</v>
      </c>
      <c r="E371" s="23"/>
      <c r="I371" s="22">
        <f t="shared" si="192"/>
        <v>0</v>
      </c>
      <c r="J371" s="24">
        <f t="shared" si="193"/>
        <v>0</v>
      </c>
      <c r="K371" s="23"/>
      <c r="W371" s="22">
        <f t="shared" si="194"/>
        <v>0</v>
      </c>
      <c r="X371" s="24">
        <f t="shared" si="195"/>
        <v>0</v>
      </c>
      <c r="Y371" s="23"/>
      <c r="AD371" s="22">
        <f t="shared" si="196"/>
        <v>0</v>
      </c>
      <c r="AE371" s="24">
        <f t="shared" si="197"/>
        <v>0</v>
      </c>
      <c r="AF371" s="23"/>
      <c r="AG371" s="22">
        <f t="shared" si="198"/>
        <v>0</v>
      </c>
      <c r="AH371" s="24">
        <f t="shared" si="199"/>
        <v>0</v>
      </c>
      <c r="AI371" s="22">
        <f t="shared" si="200"/>
        <v>64</v>
      </c>
      <c r="AJ371" s="24">
        <f t="shared" si="201"/>
        <v>128</v>
      </c>
    </row>
    <row r="372" spans="1:36" s="22" customFormat="1" ht="11.25">
      <c r="A372" s="25" t="s">
        <v>361</v>
      </c>
      <c r="B372" s="25">
        <v>74</v>
      </c>
      <c r="C372" s="26">
        <f t="shared" si="190"/>
        <v>74</v>
      </c>
      <c r="D372" s="27">
        <f t="shared" si="191"/>
        <v>148</v>
      </c>
      <c r="E372" s="25"/>
      <c r="F372" s="26"/>
      <c r="G372" s="26"/>
      <c r="H372" s="26"/>
      <c r="I372" s="26">
        <f t="shared" si="192"/>
        <v>0</v>
      </c>
      <c r="J372" s="27">
        <f t="shared" si="193"/>
        <v>0</v>
      </c>
      <c r="K372" s="25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>
        <f t="shared" si="194"/>
        <v>0</v>
      </c>
      <c r="X372" s="27">
        <f t="shared" si="195"/>
        <v>0</v>
      </c>
      <c r="Y372" s="25"/>
      <c r="Z372" s="26"/>
      <c r="AA372" s="26"/>
      <c r="AB372" s="26"/>
      <c r="AC372" s="26"/>
      <c r="AD372" s="26">
        <f t="shared" si="196"/>
        <v>0</v>
      </c>
      <c r="AE372" s="27">
        <f t="shared" si="197"/>
        <v>0</v>
      </c>
      <c r="AF372" s="25"/>
      <c r="AG372" s="26">
        <f t="shared" si="198"/>
        <v>0</v>
      </c>
      <c r="AH372" s="27">
        <f t="shared" si="199"/>
        <v>0</v>
      </c>
      <c r="AI372" s="26">
        <f t="shared" si="200"/>
        <v>74</v>
      </c>
      <c r="AJ372" s="27">
        <f t="shared" si="201"/>
        <v>148</v>
      </c>
    </row>
    <row r="373" spans="1:36" s="22" customFormat="1" ht="11.25">
      <c r="A373" s="23" t="s">
        <v>362</v>
      </c>
      <c r="B373" s="23"/>
      <c r="C373" s="22">
        <f t="shared" si="190"/>
        <v>0</v>
      </c>
      <c r="D373" s="24">
        <f t="shared" si="191"/>
        <v>0</v>
      </c>
      <c r="E373" s="23"/>
      <c r="I373" s="22">
        <f t="shared" si="192"/>
        <v>0</v>
      </c>
      <c r="J373" s="24">
        <f t="shared" si="193"/>
        <v>0</v>
      </c>
      <c r="K373" s="23"/>
      <c r="W373" s="22">
        <f t="shared" si="194"/>
        <v>0</v>
      </c>
      <c r="X373" s="24">
        <f t="shared" si="195"/>
        <v>0</v>
      </c>
      <c r="Y373" s="23"/>
      <c r="AD373" s="22">
        <f t="shared" si="196"/>
        <v>0</v>
      </c>
      <c r="AE373" s="24">
        <f t="shared" si="197"/>
        <v>0</v>
      </c>
      <c r="AF373" s="23"/>
      <c r="AG373" s="22">
        <f t="shared" si="198"/>
        <v>0</v>
      </c>
      <c r="AH373" s="24">
        <f t="shared" si="199"/>
        <v>0</v>
      </c>
      <c r="AI373" s="22">
        <f t="shared" si="200"/>
        <v>0</v>
      </c>
      <c r="AJ373" s="24">
        <f t="shared" si="201"/>
        <v>0</v>
      </c>
    </row>
    <row r="374" spans="1:36" s="22" customFormat="1" ht="11.25">
      <c r="A374" s="25" t="s">
        <v>363</v>
      </c>
      <c r="B374" s="25">
        <v>1</v>
      </c>
      <c r="C374" s="26">
        <f t="shared" si="190"/>
        <v>1</v>
      </c>
      <c r="D374" s="27">
        <f t="shared" si="191"/>
        <v>2</v>
      </c>
      <c r="E374" s="25"/>
      <c r="F374" s="26"/>
      <c r="G374" s="26"/>
      <c r="H374" s="26"/>
      <c r="I374" s="26">
        <f t="shared" si="192"/>
        <v>0</v>
      </c>
      <c r="J374" s="27">
        <f t="shared" si="193"/>
        <v>0</v>
      </c>
      <c r="K374" s="25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>
        <f t="shared" si="194"/>
        <v>0</v>
      </c>
      <c r="X374" s="27">
        <f t="shared" si="195"/>
        <v>0</v>
      </c>
      <c r="Y374" s="25"/>
      <c r="Z374" s="26">
        <v>1</v>
      </c>
      <c r="AA374" s="26"/>
      <c r="AB374" s="26"/>
      <c r="AC374" s="26"/>
      <c r="AD374" s="26">
        <f t="shared" si="196"/>
        <v>1</v>
      </c>
      <c r="AE374" s="27">
        <f t="shared" si="197"/>
        <v>6</v>
      </c>
      <c r="AF374" s="25"/>
      <c r="AG374" s="26">
        <f t="shared" si="198"/>
        <v>0</v>
      </c>
      <c r="AH374" s="27">
        <f t="shared" si="199"/>
        <v>0</v>
      </c>
      <c r="AI374" s="26">
        <f t="shared" si="200"/>
        <v>2</v>
      </c>
      <c r="AJ374" s="27">
        <f t="shared" si="201"/>
        <v>8</v>
      </c>
    </row>
    <row r="375" spans="1:36" s="22" customFormat="1" ht="11.25">
      <c r="A375" s="23" t="s">
        <v>364</v>
      </c>
      <c r="B375" s="23"/>
      <c r="C375" s="22">
        <f t="shared" si="190"/>
        <v>0</v>
      </c>
      <c r="D375" s="24">
        <f t="shared" si="191"/>
        <v>0</v>
      </c>
      <c r="E375" s="23"/>
      <c r="I375" s="22">
        <f t="shared" si="192"/>
        <v>0</v>
      </c>
      <c r="J375" s="24">
        <f t="shared" si="193"/>
        <v>0</v>
      </c>
      <c r="K375" s="23"/>
      <c r="W375" s="22">
        <f t="shared" si="194"/>
        <v>0</v>
      </c>
      <c r="X375" s="24">
        <f t="shared" si="195"/>
        <v>0</v>
      </c>
      <c r="Y375" s="23"/>
      <c r="AD375" s="22">
        <f t="shared" si="196"/>
        <v>0</v>
      </c>
      <c r="AE375" s="24">
        <f t="shared" si="197"/>
        <v>0</v>
      </c>
      <c r="AF375" s="23"/>
      <c r="AG375" s="22">
        <f t="shared" si="198"/>
        <v>0</v>
      </c>
      <c r="AH375" s="24">
        <f t="shared" si="199"/>
        <v>0</v>
      </c>
      <c r="AI375" s="22">
        <f t="shared" si="200"/>
        <v>0</v>
      </c>
      <c r="AJ375" s="24">
        <f t="shared" si="201"/>
        <v>0</v>
      </c>
    </row>
    <row r="376" spans="1:36" s="22" customFormat="1" ht="11.25">
      <c r="A376" s="25" t="s">
        <v>365</v>
      </c>
      <c r="B376" s="25">
        <v>8</v>
      </c>
      <c r="C376" s="26">
        <f t="shared" si="190"/>
        <v>8</v>
      </c>
      <c r="D376" s="27">
        <f t="shared" si="191"/>
        <v>16</v>
      </c>
      <c r="E376" s="25"/>
      <c r="F376" s="26"/>
      <c r="G376" s="26"/>
      <c r="H376" s="26"/>
      <c r="I376" s="26">
        <f t="shared" si="192"/>
        <v>0</v>
      </c>
      <c r="J376" s="27">
        <f t="shared" si="193"/>
        <v>0</v>
      </c>
      <c r="K376" s="25"/>
      <c r="L376" s="26"/>
      <c r="M376" s="26"/>
      <c r="N376" s="26"/>
      <c r="O376" s="26"/>
      <c r="P376" s="26"/>
      <c r="Q376" s="26">
        <v>1</v>
      </c>
      <c r="R376" s="26"/>
      <c r="S376" s="26"/>
      <c r="T376" s="26"/>
      <c r="U376" s="26"/>
      <c r="V376" s="26"/>
      <c r="W376" s="26">
        <f t="shared" si="194"/>
        <v>1</v>
      </c>
      <c r="X376" s="27">
        <f t="shared" si="195"/>
        <v>8</v>
      </c>
      <c r="Y376" s="25"/>
      <c r="Z376" s="26"/>
      <c r="AA376" s="26"/>
      <c r="AB376" s="26"/>
      <c r="AC376" s="26"/>
      <c r="AD376" s="26">
        <f t="shared" si="196"/>
        <v>0</v>
      </c>
      <c r="AE376" s="27">
        <f t="shared" si="197"/>
        <v>0</v>
      </c>
      <c r="AF376" s="25"/>
      <c r="AG376" s="26">
        <f t="shared" si="198"/>
        <v>0</v>
      </c>
      <c r="AH376" s="27">
        <f t="shared" si="199"/>
        <v>0</v>
      </c>
      <c r="AI376" s="26">
        <f t="shared" si="200"/>
        <v>9</v>
      </c>
      <c r="AJ376" s="27">
        <f t="shared" si="201"/>
        <v>24</v>
      </c>
    </row>
    <row r="377" spans="1:36" s="22" customFormat="1" ht="11.25">
      <c r="A377" s="23" t="s">
        <v>366</v>
      </c>
      <c r="B377" s="23"/>
      <c r="C377" s="22">
        <f t="shared" si="190"/>
        <v>0</v>
      </c>
      <c r="D377" s="24">
        <f t="shared" si="191"/>
        <v>0</v>
      </c>
      <c r="E377" s="23"/>
      <c r="I377" s="22">
        <f t="shared" si="192"/>
        <v>0</v>
      </c>
      <c r="J377" s="24">
        <f t="shared" si="193"/>
        <v>0</v>
      </c>
      <c r="K377" s="23"/>
      <c r="W377" s="22">
        <f t="shared" si="194"/>
        <v>0</v>
      </c>
      <c r="X377" s="24">
        <f t="shared" si="195"/>
        <v>0</v>
      </c>
      <c r="Y377" s="23"/>
      <c r="AD377" s="22">
        <f t="shared" si="196"/>
        <v>0</v>
      </c>
      <c r="AE377" s="24">
        <f t="shared" si="197"/>
        <v>0</v>
      </c>
      <c r="AF377" s="23"/>
      <c r="AG377" s="22">
        <f t="shared" si="198"/>
        <v>0</v>
      </c>
      <c r="AH377" s="24">
        <f t="shared" si="199"/>
        <v>0</v>
      </c>
      <c r="AI377" s="22">
        <f t="shared" si="200"/>
        <v>0</v>
      </c>
      <c r="AJ377" s="24">
        <f t="shared" si="201"/>
        <v>0</v>
      </c>
    </row>
    <row r="378" spans="1:36" s="22" customFormat="1" ht="11.25">
      <c r="A378" s="25" t="s">
        <v>367</v>
      </c>
      <c r="B378" s="25">
        <v>40</v>
      </c>
      <c r="C378" s="26">
        <f t="shared" si="190"/>
        <v>40</v>
      </c>
      <c r="D378" s="27">
        <f t="shared" si="191"/>
        <v>80</v>
      </c>
      <c r="E378" s="25"/>
      <c r="F378" s="26"/>
      <c r="G378" s="26"/>
      <c r="H378" s="26"/>
      <c r="I378" s="26">
        <f t="shared" si="192"/>
        <v>0</v>
      </c>
      <c r="J378" s="27">
        <f t="shared" si="193"/>
        <v>0</v>
      </c>
      <c r="K378" s="25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>
        <f t="shared" si="194"/>
        <v>0</v>
      </c>
      <c r="X378" s="27">
        <f t="shared" si="195"/>
        <v>0</v>
      </c>
      <c r="Y378" s="25"/>
      <c r="Z378" s="26"/>
      <c r="AA378" s="26"/>
      <c r="AB378" s="26"/>
      <c r="AC378" s="26"/>
      <c r="AD378" s="26">
        <f t="shared" si="196"/>
        <v>0</v>
      </c>
      <c r="AE378" s="27">
        <f t="shared" si="197"/>
        <v>0</v>
      </c>
      <c r="AF378" s="25"/>
      <c r="AG378" s="26">
        <f t="shared" si="198"/>
        <v>0</v>
      </c>
      <c r="AH378" s="27">
        <f t="shared" si="199"/>
        <v>0</v>
      </c>
      <c r="AI378" s="26">
        <f t="shared" si="200"/>
        <v>40</v>
      </c>
      <c r="AJ378" s="27">
        <f t="shared" si="201"/>
        <v>80</v>
      </c>
    </row>
    <row r="379" spans="1:36" s="22" customFormat="1" ht="11.25">
      <c r="A379" s="23" t="s">
        <v>368</v>
      </c>
      <c r="B379" s="23">
        <v>21</v>
      </c>
      <c r="C379" s="22">
        <f t="shared" si="190"/>
        <v>21</v>
      </c>
      <c r="D379" s="24">
        <f t="shared" si="191"/>
        <v>42</v>
      </c>
      <c r="E379" s="23"/>
      <c r="I379" s="22">
        <f t="shared" si="192"/>
        <v>0</v>
      </c>
      <c r="J379" s="24">
        <f t="shared" si="193"/>
        <v>0</v>
      </c>
      <c r="K379" s="23"/>
      <c r="W379" s="22">
        <f t="shared" si="194"/>
        <v>0</v>
      </c>
      <c r="X379" s="24">
        <f t="shared" si="195"/>
        <v>0</v>
      </c>
      <c r="Y379" s="23"/>
      <c r="AD379" s="22">
        <f t="shared" si="196"/>
        <v>0</v>
      </c>
      <c r="AE379" s="24">
        <f t="shared" si="197"/>
        <v>0</v>
      </c>
      <c r="AF379" s="23"/>
      <c r="AG379" s="22">
        <f t="shared" si="198"/>
        <v>0</v>
      </c>
      <c r="AH379" s="24">
        <f t="shared" si="199"/>
        <v>0</v>
      </c>
      <c r="AI379" s="22">
        <f t="shared" si="200"/>
        <v>21</v>
      </c>
      <c r="AJ379" s="24">
        <f t="shared" si="201"/>
        <v>42</v>
      </c>
    </row>
    <row r="380" spans="1:36" s="22" customFormat="1" ht="11.25">
      <c r="A380" s="25" t="s">
        <v>369</v>
      </c>
      <c r="B380" s="25"/>
      <c r="C380" s="26">
        <f t="shared" si="190"/>
        <v>0</v>
      </c>
      <c r="D380" s="27">
        <f t="shared" si="191"/>
        <v>0</v>
      </c>
      <c r="E380" s="25"/>
      <c r="F380" s="26"/>
      <c r="G380" s="26"/>
      <c r="H380" s="26"/>
      <c r="I380" s="26">
        <f t="shared" si="192"/>
        <v>0</v>
      </c>
      <c r="J380" s="27">
        <f t="shared" si="193"/>
        <v>0</v>
      </c>
      <c r="K380" s="25"/>
      <c r="L380" s="26"/>
      <c r="M380" s="26"/>
      <c r="N380" s="26"/>
      <c r="O380" s="26"/>
      <c r="P380" s="26"/>
      <c r="Q380" s="26"/>
      <c r="R380" s="26">
        <v>2</v>
      </c>
      <c r="S380" s="26"/>
      <c r="T380" s="26"/>
      <c r="U380" s="26"/>
      <c r="V380" s="26"/>
      <c r="W380" s="26">
        <f t="shared" si="194"/>
        <v>2</v>
      </c>
      <c r="X380" s="27">
        <f t="shared" si="195"/>
        <v>18</v>
      </c>
      <c r="Y380" s="25"/>
      <c r="Z380" s="26"/>
      <c r="AA380" s="26"/>
      <c r="AB380" s="26"/>
      <c r="AC380" s="26"/>
      <c r="AD380" s="26">
        <f t="shared" si="196"/>
        <v>0</v>
      </c>
      <c r="AE380" s="27">
        <f t="shared" si="197"/>
        <v>0</v>
      </c>
      <c r="AF380" s="25"/>
      <c r="AG380" s="26">
        <f t="shared" si="198"/>
        <v>0</v>
      </c>
      <c r="AH380" s="27">
        <f t="shared" si="199"/>
        <v>0</v>
      </c>
      <c r="AI380" s="26">
        <f t="shared" si="200"/>
        <v>2</v>
      </c>
      <c r="AJ380" s="27">
        <f t="shared" si="201"/>
        <v>18</v>
      </c>
    </row>
    <row r="381" spans="1:36" s="22" customFormat="1" ht="11.25">
      <c r="A381" s="23" t="s">
        <v>370</v>
      </c>
      <c r="B381" s="23">
        <v>27</v>
      </c>
      <c r="C381" s="22">
        <f t="shared" si="190"/>
        <v>27</v>
      </c>
      <c r="D381" s="24">
        <f t="shared" si="191"/>
        <v>54</v>
      </c>
      <c r="E381" s="23"/>
      <c r="I381" s="22">
        <f t="shared" si="192"/>
        <v>0</v>
      </c>
      <c r="J381" s="24">
        <f t="shared" si="193"/>
        <v>0</v>
      </c>
      <c r="K381" s="23"/>
      <c r="W381" s="22">
        <f t="shared" si="194"/>
        <v>0</v>
      </c>
      <c r="X381" s="24">
        <f t="shared" si="195"/>
        <v>0</v>
      </c>
      <c r="Y381" s="23"/>
      <c r="AD381" s="22">
        <f t="shared" si="196"/>
        <v>0</v>
      </c>
      <c r="AE381" s="24">
        <f t="shared" si="197"/>
        <v>0</v>
      </c>
      <c r="AF381" s="23"/>
      <c r="AG381" s="22">
        <f t="shared" si="198"/>
        <v>0</v>
      </c>
      <c r="AH381" s="24">
        <f t="shared" si="199"/>
        <v>0</v>
      </c>
      <c r="AI381" s="22">
        <f t="shared" si="200"/>
        <v>27</v>
      </c>
      <c r="AJ381" s="24">
        <f t="shared" si="201"/>
        <v>54</v>
      </c>
    </row>
    <row r="382" spans="1:36" s="22" customFormat="1" ht="11.25">
      <c r="A382" s="25" t="s">
        <v>371</v>
      </c>
      <c r="B382" s="25"/>
      <c r="C382" s="26">
        <f t="shared" si="190"/>
        <v>0</v>
      </c>
      <c r="D382" s="27">
        <f t="shared" si="191"/>
        <v>0</v>
      </c>
      <c r="E382" s="25"/>
      <c r="F382" s="26"/>
      <c r="G382" s="26"/>
      <c r="H382" s="26"/>
      <c r="I382" s="26">
        <f t="shared" si="192"/>
        <v>0</v>
      </c>
      <c r="J382" s="27">
        <f t="shared" si="193"/>
        <v>0</v>
      </c>
      <c r="K382" s="25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>
        <f t="shared" si="194"/>
        <v>0</v>
      </c>
      <c r="X382" s="27">
        <f t="shared" si="195"/>
        <v>0</v>
      </c>
      <c r="Y382" s="25"/>
      <c r="Z382" s="26"/>
      <c r="AA382" s="26"/>
      <c r="AB382" s="26"/>
      <c r="AC382" s="26"/>
      <c r="AD382" s="26">
        <f t="shared" si="196"/>
        <v>0</v>
      </c>
      <c r="AE382" s="27">
        <f t="shared" si="197"/>
        <v>0</v>
      </c>
      <c r="AF382" s="25"/>
      <c r="AG382" s="26">
        <f t="shared" si="198"/>
        <v>0</v>
      </c>
      <c r="AH382" s="27">
        <f t="shared" si="199"/>
        <v>0</v>
      </c>
      <c r="AI382" s="26">
        <f t="shared" si="200"/>
        <v>0</v>
      </c>
      <c r="AJ382" s="27">
        <f t="shared" si="201"/>
        <v>0</v>
      </c>
    </row>
    <row r="383" spans="1:36" s="22" customFormat="1" ht="11.25">
      <c r="A383" s="23" t="s">
        <v>372</v>
      </c>
      <c r="B383" s="23"/>
      <c r="C383" s="22">
        <f t="shared" si="190"/>
        <v>0</v>
      </c>
      <c r="D383" s="24">
        <f t="shared" si="191"/>
        <v>0</v>
      </c>
      <c r="E383" s="23"/>
      <c r="I383" s="22">
        <f t="shared" si="192"/>
        <v>0</v>
      </c>
      <c r="J383" s="24">
        <f t="shared" si="193"/>
        <v>0</v>
      </c>
      <c r="K383" s="23"/>
      <c r="W383" s="22">
        <f t="shared" si="194"/>
        <v>0</v>
      </c>
      <c r="X383" s="24">
        <f t="shared" si="195"/>
        <v>0</v>
      </c>
      <c r="Y383" s="23"/>
      <c r="AD383" s="22">
        <f t="shared" si="196"/>
        <v>0</v>
      </c>
      <c r="AE383" s="24">
        <f t="shared" si="197"/>
        <v>0</v>
      </c>
      <c r="AF383" s="23"/>
      <c r="AG383" s="22">
        <f t="shared" si="198"/>
        <v>0</v>
      </c>
      <c r="AH383" s="24">
        <f t="shared" si="199"/>
        <v>0</v>
      </c>
      <c r="AI383" s="22">
        <f t="shared" si="200"/>
        <v>0</v>
      </c>
      <c r="AJ383" s="24">
        <f t="shared" si="201"/>
        <v>0</v>
      </c>
    </row>
    <row r="384" spans="1:36" s="22" customFormat="1" ht="11.25">
      <c r="A384" s="25" t="s">
        <v>373</v>
      </c>
      <c r="B384" s="25"/>
      <c r="C384" s="26">
        <f t="shared" si="190"/>
        <v>0</v>
      </c>
      <c r="D384" s="27">
        <f t="shared" si="191"/>
        <v>0</v>
      </c>
      <c r="E384" s="25"/>
      <c r="F384" s="26"/>
      <c r="G384" s="26"/>
      <c r="H384" s="26"/>
      <c r="I384" s="26">
        <f t="shared" si="192"/>
        <v>0</v>
      </c>
      <c r="J384" s="27">
        <f t="shared" si="193"/>
        <v>0</v>
      </c>
      <c r="K384" s="25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>
        <f t="shared" si="194"/>
        <v>0</v>
      </c>
      <c r="X384" s="27">
        <f t="shared" si="195"/>
        <v>0</v>
      </c>
      <c r="Y384" s="25"/>
      <c r="Z384" s="26"/>
      <c r="AA384" s="26"/>
      <c r="AB384" s="26"/>
      <c r="AC384" s="26"/>
      <c r="AD384" s="26">
        <f t="shared" si="196"/>
        <v>0</v>
      </c>
      <c r="AE384" s="27">
        <f t="shared" si="197"/>
        <v>0</v>
      </c>
      <c r="AF384" s="25"/>
      <c r="AG384" s="26">
        <f t="shared" si="198"/>
        <v>0</v>
      </c>
      <c r="AH384" s="27">
        <f t="shared" si="199"/>
        <v>0</v>
      </c>
      <c r="AI384" s="26">
        <f t="shared" si="200"/>
        <v>0</v>
      </c>
      <c r="AJ384" s="27">
        <f t="shared" si="201"/>
        <v>0</v>
      </c>
    </row>
    <row r="385" spans="1:36" s="22" customFormat="1" ht="11.25">
      <c r="A385" s="23" t="s">
        <v>374</v>
      </c>
      <c r="B385" s="23"/>
      <c r="C385" s="22">
        <f t="shared" si="190"/>
        <v>0</v>
      </c>
      <c r="D385" s="24">
        <f t="shared" si="191"/>
        <v>0</v>
      </c>
      <c r="E385" s="23"/>
      <c r="I385" s="22">
        <f t="shared" si="192"/>
        <v>0</v>
      </c>
      <c r="J385" s="24">
        <f t="shared" si="193"/>
        <v>0</v>
      </c>
      <c r="K385" s="23"/>
      <c r="W385" s="22">
        <f t="shared" si="194"/>
        <v>0</v>
      </c>
      <c r="X385" s="24">
        <f t="shared" si="195"/>
        <v>0</v>
      </c>
      <c r="Y385" s="23"/>
      <c r="AD385" s="22">
        <f t="shared" si="196"/>
        <v>0</v>
      </c>
      <c r="AE385" s="24">
        <f t="shared" si="197"/>
        <v>0</v>
      </c>
      <c r="AF385" s="23"/>
      <c r="AG385" s="22">
        <f t="shared" si="198"/>
        <v>0</v>
      </c>
      <c r="AH385" s="24">
        <f t="shared" si="199"/>
        <v>0</v>
      </c>
      <c r="AI385" s="22">
        <f t="shared" si="200"/>
        <v>0</v>
      </c>
      <c r="AJ385" s="24">
        <f t="shared" si="201"/>
        <v>0</v>
      </c>
    </row>
    <row r="386" spans="1:36" s="22" customFormat="1" ht="11.25">
      <c r="A386" s="25" t="s">
        <v>375</v>
      </c>
      <c r="B386" s="25"/>
      <c r="C386" s="26">
        <f t="shared" si="190"/>
        <v>0</v>
      </c>
      <c r="D386" s="27">
        <f t="shared" si="191"/>
        <v>0</v>
      </c>
      <c r="E386" s="25"/>
      <c r="F386" s="26"/>
      <c r="G386" s="26"/>
      <c r="H386" s="26"/>
      <c r="I386" s="26">
        <f t="shared" si="192"/>
        <v>0</v>
      </c>
      <c r="J386" s="27">
        <f t="shared" si="193"/>
        <v>0</v>
      </c>
      <c r="K386" s="25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>
        <f t="shared" si="194"/>
        <v>0</v>
      </c>
      <c r="X386" s="27">
        <f t="shared" si="195"/>
        <v>0</v>
      </c>
      <c r="Y386" s="25"/>
      <c r="Z386" s="26"/>
      <c r="AA386" s="26"/>
      <c r="AB386" s="26"/>
      <c r="AC386" s="26"/>
      <c r="AD386" s="26">
        <f t="shared" si="196"/>
        <v>0</v>
      </c>
      <c r="AE386" s="27">
        <f t="shared" si="197"/>
        <v>0</v>
      </c>
      <c r="AF386" s="25"/>
      <c r="AG386" s="26">
        <f t="shared" si="198"/>
        <v>0</v>
      </c>
      <c r="AH386" s="27">
        <f t="shared" si="199"/>
        <v>0</v>
      </c>
      <c r="AI386" s="26">
        <f t="shared" si="200"/>
        <v>0</v>
      </c>
      <c r="AJ386" s="27">
        <f t="shared" si="201"/>
        <v>0</v>
      </c>
    </row>
    <row r="387" spans="1:36" s="22" customFormat="1" ht="11.25">
      <c r="A387" s="23" t="s">
        <v>376</v>
      </c>
      <c r="B387" s="23"/>
      <c r="C387" s="22">
        <f t="shared" si="190"/>
        <v>0</v>
      </c>
      <c r="D387" s="24">
        <f t="shared" si="191"/>
        <v>0</v>
      </c>
      <c r="E387" s="23"/>
      <c r="I387" s="22">
        <f t="shared" si="192"/>
        <v>0</v>
      </c>
      <c r="J387" s="24">
        <f t="shared" si="193"/>
        <v>0</v>
      </c>
      <c r="K387" s="23"/>
      <c r="W387" s="22">
        <f t="shared" si="194"/>
        <v>0</v>
      </c>
      <c r="X387" s="24">
        <f t="shared" si="195"/>
        <v>0</v>
      </c>
      <c r="Y387" s="23"/>
      <c r="AD387" s="22">
        <f t="shared" si="196"/>
        <v>0</v>
      </c>
      <c r="AE387" s="24">
        <f t="shared" si="197"/>
        <v>0</v>
      </c>
      <c r="AF387" s="23"/>
      <c r="AG387" s="22">
        <f t="shared" si="198"/>
        <v>0</v>
      </c>
      <c r="AH387" s="24">
        <f t="shared" si="199"/>
        <v>0</v>
      </c>
      <c r="AI387" s="22">
        <f t="shared" si="200"/>
        <v>0</v>
      </c>
      <c r="AJ387" s="24">
        <f t="shared" si="201"/>
        <v>0</v>
      </c>
    </row>
    <row r="388" spans="1:36" s="22" customFormat="1" ht="11.25">
      <c r="A388" s="25" t="s">
        <v>377</v>
      </c>
      <c r="B388" s="25"/>
      <c r="C388" s="26">
        <f t="shared" si="190"/>
        <v>0</v>
      </c>
      <c r="D388" s="27">
        <f t="shared" si="191"/>
        <v>0</v>
      </c>
      <c r="E388" s="25"/>
      <c r="F388" s="26"/>
      <c r="G388" s="26"/>
      <c r="H388" s="26"/>
      <c r="I388" s="26">
        <f t="shared" si="192"/>
        <v>0</v>
      </c>
      <c r="J388" s="27">
        <f t="shared" si="193"/>
        <v>0</v>
      </c>
      <c r="K388" s="25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>
        <f t="shared" si="194"/>
        <v>0</v>
      </c>
      <c r="X388" s="27">
        <f t="shared" si="195"/>
        <v>0</v>
      </c>
      <c r="Y388" s="25"/>
      <c r="Z388" s="26"/>
      <c r="AA388" s="26"/>
      <c r="AB388" s="26"/>
      <c r="AC388" s="26"/>
      <c r="AD388" s="26">
        <f t="shared" si="196"/>
        <v>0</v>
      </c>
      <c r="AE388" s="27">
        <f t="shared" si="197"/>
        <v>0</v>
      </c>
      <c r="AF388" s="25"/>
      <c r="AG388" s="26">
        <f t="shared" si="198"/>
        <v>0</v>
      </c>
      <c r="AH388" s="27">
        <f t="shared" si="199"/>
        <v>0</v>
      </c>
      <c r="AI388" s="26">
        <f t="shared" si="200"/>
        <v>0</v>
      </c>
      <c r="AJ388" s="27">
        <f t="shared" si="201"/>
        <v>0</v>
      </c>
    </row>
    <row r="389" spans="1:36" s="22" customFormat="1" ht="11.25">
      <c r="A389" s="23" t="s">
        <v>378</v>
      </c>
      <c r="B389" s="23">
        <v>20</v>
      </c>
      <c r="C389" s="22">
        <f t="shared" si="190"/>
        <v>20</v>
      </c>
      <c r="D389" s="24">
        <f t="shared" si="191"/>
        <v>40</v>
      </c>
      <c r="E389" s="23"/>
      <c r="I389" s="22">
        <f t="shared" si="192"/>
        <v>0</v>
      </c>
      <c r="J389" s="24">
        <f t="shared" si="193"/>
        <v>0</v>
      </c>
      <c r="K389" s="23"/>
      <c r="W389" s="22">
        <f t="shared" si="194"/>
        <v>0</v>
      </c>
      <c r="X389" s="24">
        <f t="shared" si="195"/>
        <v>0</v>
      </c>
      <c r="Y389" s="23"/>
      <c r="AD389" s="22">
        <f t="shared" si="196"/>
        <v>0</v>
      </c>
      <c r="AE389" s="24">
        <f t="shared" si="197"/>
        <v>0</v>
      </c>
      <c r="AF389" s="23"/>
      <c r="AG389" s="22">
        <f t="shared" si="198"/>
        <v>0</v>
      </c>
      <c r="AH389" s="24">
        <f t="shared" si="199"/>
        <v>0</v>
      </c>
      <c r="AI389" s="22">
        <f t="shared" si="200"/>
        <v>20</v>
      </c>
      <c r="AJ389" s="24">
        <f t="shared" si="201"/>
        <v>40</v>
      </c>
    </row>
    <row r="390" spans="1:36" s="22" customFormat="1" ht="11.25">
      <c r="A390" s="28" t="s">
        <v>379</v>
      </c>
      <c r="B390" s="28"/>
      <c r="C390" s="29">
        <f t="shared" si="190"/>
        <v>0</v>
      </c>
      <c r="D390" s="30">
        <f t="shared" si="191"/>
        <v>0</v>
      </c>
      <c r="E390" s="28"/>
      <c r="F390" s="29"/>
      <c r="G390" s="29"/>
      <c r="H390" s="29"/>
      <c r="I390" s="29">
        <f t="shared" si="192"/>
        <v>0</v>
      </c>
      <c r="J390" s="30">
        <f t="shared" si="193"/>
        <v>0</v>
      </c>
      <c r="K390" s="28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>
        <f t="shared" si="194"/>
        <v>0</v>
      </c>
      <c r="X390" s="30">
        <f t="shared" si="195"/>
        <v>0</v>
      </c>
      <c r="Y390" s="28"/>
      <c r="Z390" s="29"/>
      <c r="AA390" s="29"/>
      <c r="AB390" s="29"/>
      <c r="AC390" s="29"/>
      <c r="AD390" s="29">
        <f t="shared" si="196"/>
        <v>0</v>
      </c>
      <c r="AE390" s="30">
        <f t="shared" si="197"/>
        <v>0</v>
      </c>
      <c r="AF390" s="28"/>
      <c r="AG390" s="29">
        <f t="shared" si="198"/>
        <v>0</v>
      </c>
      <c r="AH390" s="30">
        <f t="shared" si="199"/>
        <v>0</v>
      </c>
      <c r="AI390" s="29">
        <f t="shared" si="200"/>
        <v>0</v>
      </c>
      <c r="AJ390" s="30">
        <f t="shared" si="201"/>
        <v>0</v>
      </c>
    </row>
    <row r="391" spans="1:36" s="22" customFormat="1" ht="12">
      <c r="A391" s="44" t="s">
        <v>443</v>
      </c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6"/>
    </row>
    <row r="392" spans="1:36" s="22" customFormat="1" ht="11.25">
      <c r="A392" s="23" t="s">
        <v>380</v>
      </c>
      <c r="B392" s="23">
        <v>8</v>
      </c>
      <c r="C392" s="22">
        <f>SUM(B392)</f>
        <v>8</v>
      </c>
      <c r="D392" s="24">
        <f>(B392*B$6)</f>
        <v>16</v>
      </c>
      <c r="E392" s="23"/>
      <c r="I392" s="22">
        <f>SUM(E392:H392)</f>
        <v>0</v>
      </c>
      <c r="J392" s="24">
        <f>(E392*E$6)+(F392*F$6)+(G392*G$6)+(H392*H$6)</f>
        <v>0</v>
      </c>
      <c r="K392" s="23"/>
      <c r="U392" s="22">
        <v>1</v>
      </c>
      <c r="W392" s="22">
        <f>SUM(K392:V392)</f>
        <v>1</v>
      </c>
      <c r="X392" s="24">
        <f>(K392*K$6)+(L392*L$6)+(M392*M$6)+(N392*N$6)+(O392*O$6)+(P392*P$6)+(Q392*Q$6)+(R392*R$6)+(S392*S$6)+(T392*T$6)+(U392*U$6)+(V392*V$6)</f>
        <v>15</v>
      </c>
      <c r="Y392" s="23"/>
      <c r="AD392" s="22">
        <f>SUM(Y392:AC392)</f>
        <v>0</v>
      </c>
      <c r="AE392" s="24">
        <f>(Y392*Y$6)+(Z392*Z$6)+(AA392*AA$6)+(AB392*AB$6)+(AC392*AC$6)</f>
        <v>0</v>
      </c>
      <c r="AF392" s="23"/>
      <c r="AG392" s="22">
        <f>SUM(AF392)</f>
        <v>0</v>
      </c>
      <c r="AH392" s="24">
        <f>(AF392*AF$6)</f>
        <v>0</v>
      </c>
      <c r="AI392" s="22">
        <f aca="true" t="shared" si="202" ref="AI392:AJ395">SUM(C392,I392,W392,AD392,AG392)</f>
        <v>9</v>
      </c>
      <c r="AJ392" s="24">
        <f t="shared" si="202"/>
        <v>31</v>
      </c>
    </row>
    <row r="393" spans="1:36" s="22" customFormat="1" ht="11.25">
      <c r="A393" s="25" t="s">
        <v>381</v>
      </c>
      <c r="B393" s="25"/>
      <c r="C393" s="26">
        <f>SUM(B393)</f>
        <v>0</v>
      </c>
      <c r="D393" s="27">
        <f>(B393*B$6)</f>
        <v>0</v>
      </c>
      <c r="E393" s="25"/>
      <c r="F393" s="26"/>
      <c r="G393" s="26"/>
      <c r="H393" s="26"/>
      <c r="I393" s="26">
        <f>SUM(E393:H393)</f>
        <v>0</v>
      </c>
      <c r="J393" s="27">
        <f>(E393*E$6)+(F393*F$6)+(G393*G$6)+(H393*H$6)</f>
        <v>0</v>
      </c>
      <c r="K393" s="25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>
        <f>SUM(K393:V393)</f>
        <v>0</v>
      </c>
      <c r="X393" s="27">
        <f>(K393*K$6)+(L393*L$6)+(M393*M$6)+(N393*N$6)+(O393*O$6)+(P393*P$6)+(Q393*Q$6)+(R393*R$6)+(S393*S$6)+(T393*T$6)+(U393*U$6)+(V393*V$6)</f>
        <v>0</v>
      </c>
      <c r="Y393" s="25"/>
      <c r="Z393" s="26"/>
      <c r="AA393" s="26"/>
      <c r="AB393" s="26"/>
      <c r="AC393" s="26"/>
      <c r="AD393" s="26">
        <f>SUM(Y393:AC393)</f>
        <v>0</v>
      </c>
      <c r="AE393" s="27">
        <f>(Y393*Y$6)+(Z393*Z$6)+(AA393*AA$6)+(AB393*AB$6)+(AC393*AC$6)</f>
        <v>0</v>
      </c>
      <c r="AF393" s="25"/>
      <c r="AG393" s="26">
        <f>SUM(AF393)</f>
        <v>0</v>
      </c>
      <c r="AH393" s="27">
        <f>(AF393*AF$6)</f>
        <v>0</v>
      </c>
      <c r="AI393" s="26">
        <f t="shared" si="202"/>
        <v>0</v>
      </c>
      <c r="AJ393" s="27">
        <f t="shared" si="202"/>
        <v>0</v>
      </c>
    </row>
    <row r="394" spans="1:36" s="22" customFormat="1" ht="11.25">
      <c r="A394" s="23" t="s">
        <v>382</v>
      </c>
      <c r="B394" s="23">
        <v>54</v>
      </c>
      <c r="C394" s="22">
        <f>SUM(B394)</f>
        <v>54</v>
      </c>
      <c r="D394" s="24">
        <f>(B394*B$6)</f>
        <v>108</v>
      </c>
      <c r="E394" s="23"/>
      <c r="I394" s="22">
        <f>SUM(E394:H394)</f>
        <v>0</v>
      </c>
      <c r="J394" s="24">
        <f>(E394*E$6)+(F394*F$6)+(G394*G$6)+(H394*H$6)</f>
        <v>0</v>
      </c>
      <c r="K394" s="23"/>
      <c r="W394" s="22">
        <f>SUM(K394:V394)</f>
        <v>0</v>
      </c>
      <c r="X394" s="24">
        <f>(K394*K$6)+(L394*L$6)+(M394*M$6)+(N394*N$6)+(O394*O$6)+(P394*P$6)+(Q394*Q$6)+(R394*R$6)+(S394*S$6)+(T394*T$6)+(U394*U$6)+(V394*V$6)</f>
        <v>0</v>
      </c>
      <c r="Y394" s="23"/>
      <c r="AC394" s="22">
        <v>1</v>
      </c>
      <c r="AD394" s="22">
        <f>SUM(Y394:AC394)</f>
        <v>1</v>
      </c>
      <c r="AE394" s="24">
        <f>(Y394*Y$6)+(Z394*Z$6)+(AA394*AA$6)+(AB394*AB$6)+(AC394*AC$6)</f>
        <v>18</v>
      </c>
      <c r="AF394" s="23"/>
      <c r="AG394" s="22">
        <f>SUM(AF394)</f>
        <v>0</v>
      </c>
      <c r="AH394" s="24">
        <f>(AF394*AF$6)</f>
        <v>0</v>
      </c>
      <c r="AI394" s="22">
        <f t="shared" si="202"/>
        <v>55</v>
      </c>
      <c r="AJ394" s="24">
        <f t="shared" si="202"/>
        <v>126</v>
      </c>
    </row>
    <row r="395" spans="1:36" s="22" customFormat="1" ht="11.25">
      <c r="A395" s="28" t="s">
        <v>383</v>
      </c>
      <c r="B395" s="28"/>
      <c r="C395" s="29">
        <f>SUM(B395)</f>
        <v>0</v>
      </c>
      <c r="D395" s="30">
        <f>(B395*B$6)</f>
        <v>0</v>
      </c>
      <c r="E395" s="28"/>
      <c r="F395" s="29"/>
      <c r="G395" s="29"/>
      <c r="H395" s="29"/>
      <c r="I395" s="29">
        <f>SUM(E395:H395)</f>
        <v>0</v>
      </c>
      <c r="J395" s="30">
        <f>(E395*E$6)+(F395*F$6)+(G395*G$6)+(H395*H$6)</f>
        <v>0</v>
      </c>
      <c r="K395" s="28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>
        <f>SUM(K395:V395)</f>
        <v>0</v>
      </c>
      <c r="X395" s="30">
        <f>(K395*K$6)+(L395*L$6)+(M395*M$6)+(N395*N$6)+(O395*O$6)+(P395*P$6)+(Q395*Q$6)+(R395*R$6)+(S395*S$6)+(T395*T$6)+(U395*U$6)+(V395*V$6)</f>
        <v>0</v>
      </c>
      <c r="Y395" s="28"/>
      <c r="Z395" s="29"/>
      <c r="AA395" s="29"/>
      <c r="AB395" s="29"/>
      <c r="AC395" s="29"/>
      <c r="AD395" s="29">
        <f>SUM(Y395:AC395)</f>
        <v>0</v>
      </c>
      <c r="AE395" s="30">
        <f>(Y395*Y$6)+(Z395*Z$6)+(AA395*AA$6)+(AB395*AB$6)+(AC395*AC$6)</f>
        <v>0</v>
      </c>
      <c r="AF395" s="28"/>
      <c r="AG395" s="29">
        <f>SUM(AF395)</f>
        <v>0</v>
      </c>
      <c r="AH395" s="30">
        <f>(AF395*AF$6)</f>
        <v>0</v>
      </c>
      <c r="AI395" s="29">
        <f t="shared" si="202"/>
        <v>0</v>
      </c>
      <c r="AJ395" s="30">
        <f t="shared" si="202"/>
        <v>0</v>
      </c>
    </row>
    <row r="396" spans="1:36" s="22" customFormat="1" ht="12">
      <c r="A396" s="44" t="s">
        <v>444</v>
      </c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6"/>
    </row>
    <row r="397" spans="1:36" s="22" customFormat="1" ht="11.25">
      <c r="A397" s="23" t="s">
        <v>388</v>
      </c>
      <c r="B397" s="23">
        <v>5</v>
      </c>
      <c r="C397" s="22">
        <f aca="true" t="shared" si="203" ref="C397:C407">SUM(B397)</f>
        <v>5</v>
      </c>
      <c r="D397" s="24">
        <f aca="true" t="shared" si="204" ref="D397:D407">(B397*B$6)</f>
        <v>10</v>
      </c>
      <c r="E397" s="23"/>
      <c r="I397" s="22">
        <f aca="true" t="shared" si="205" ref="I397:I407">SUM(E397:H397)</f>
        <v>0</v>
      </c>
      <c r="J397" s="24">
        <f aca="true" t="shared" si="206" ref="J397:J407">(E397*E$6)+(F397*F$6)+(G397*G$6)+(H397*H$6)</f>
        <v>0</v>
      </c>
      <c r="K397" s="23"/>
      <c r="W397" s="22">
        <f aca="true" t="shared" si="207" ref="W397:W407">SUM(K397:V397)</f>
        <v>0</v>
      </c>
      <c r="X397" s="24">
        <f aca="true" t="shared" si="208" ref="X397:X407">(K397*K$6)+(L397*L$6)+(M397*M$6)+(N397*N$6)+(O397*O$6)+(P397*P$6)+(Q397*Q$6)+(R397*R$6)+(S397*S$6)+(T397*T$6)+(U397*U$6)+(V397*V$6)</f>
        <v>0</v>
      </c>
      <c r="Y397" s="23"/>
      <c r="AD397" s="22">
        <f aca="true" t="shared" si="209" ref="AD397:AD407">SUM(Y397:AC397)</f>
        <v>0</v>
      </c>
      <c r="AE397" s="24">
        <f aca="true" t="shared" si="210" ref="AE397:AE407">(Y397*Y$6)+(Z397*Z$6)+(AA397*AA$6)+(AB397*AB$6)+(AC397*AC$6)</f>
        <v>0</v>
      </c>
      <c r="AF397" s="23"/>
      <c r="AG397" s="22">
        <f aca="true" t="shared" si="211" ref="AG397:AG407">SUM(AF397)</f>
        <v>0</v>
      </c>
      <c r="AH397" s="24">
        <f aca="true" t="shared" si="212" ref="AH397:AH407">(AF397*AF$6)</f>
        <v>0</v>
      </c>
      <c r="AI397" s="22">
        <f aca="true" t="shared" si="213" ref="AI397:AI407">SUM(C397,I397,W397,AD397,AG397)</f>
        <v>5</v>
      </c>
      <c r="AJ397" s="24">
        <f aca="true" t="shared" si="214" ref="AJ397:AJ407">SUM(D397,J397,X397,AE397,AH397)</f>
        <v>10</v>
      </c>
    </row>
    <row r="398" spans="1:36" s="22" customFormat="1" ht="11.25">
      <c r="A398" s="25" t="s">
        <v>389</v>
      </c>
      <c r="B398" s="25"/>
      <c r="C398" s="26">
        <f t="shared" si="203"/>
        <v>0</v>
      </c>
      <c r="D398" s="27">
        <f t="shared" si="204"/>
        <v>0</v>
      </c>
      <c r="E398" s="25"/>
      <c r="F398" s="26"/>
      <c r="G398" s="26"/>
      <c r="H398" s="26"/>
      <c r="I398" s="26">
        <f t="shared" si="205"/>
        <v>0</v>
      </c>
      <c r="J398" s="27">
        <f t="shared" si="206"/>
        <v>0</v>
      </c>
      <c r="K398" s="25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>
        <f t="shared" si="207"/>
        <v>0</v>
      </c>
      <c r="X398" s="27">
        <f t="shared" si="208"/>
        <v>0</v>
      </c>
      <c r="Y398" s="25"/>
      <c r="Z398" s="26"/>
      <c r="AA398" s="26"/>
      <c r="AB398" s="26"/>
      <c r="AC398" s="26"/>
      <c r="AD398" s="26">
        <f t="shared" si="209"/>
        <v>0</v>
      </c>
      <c r="AE398" s="27">
        <f t="shared" si="210"/>
        <v>0</v>
      </c>
      <c r="AF398" s="25"/>
      <c r="AG398" s="26">
        <f t="shared" si="211"/>
        <v>0</v>
      </c>
      <c r="AH398" s="27">
        <f t="shared" si="212"/>
        <v>0</v>
      </c>
      <c r="AI398" s="26">
        <f t="shared" si="213"/>
        <v>0</v>
      </c>
      <c r="AJ398" s="27">
        <f t="shared" si="214"/>
        <v>0</v>
      </c>
    </row>
    <row r="399" spans="1:36" s="22" customFormat="1" ht="11.25">
      <c r="A399" s="23" t="s">
        <v>391</v>
      </c>
      <c r="B399" s="23">
        <v>4</v>
      </c>
      <c r="C399" s="22">
        <f t="shared" si="203"/>
        <v>4</v>
      </c>
      <c r="D399" s="24">
        <f t="shared" si="204"/>
        <v>8</v>
      </c>
      <c r="E399" s="23"/>
      <c r="I399" s="22">
        <f t="shared" si="205"/>
        <v>0</v>
      </c>
      <c r="J399" s="24">
        <f t="shared" si="206"/>
        <v>0</v>
      </c>
      <c r="K399" s="23"/>
      <c r="W399" s="22">
        <f t="shared" si="207"/>
        <v>0</v>
      </c>
      <c r="X399" s="24">
        <f t="shared" si="208"/>
        <v>0</v>
      </c>
      <c r="Y399" s="23"/>
      <c r="AD399" s="22">
        <f t="shared" si="209"/>
        <v>0</v>
      </c>
      <c r="AE399" s="24">
        <f t="shared" si="210"/>
        <v>0</v>
      </c>
      <c r="AF399" s="23"/>
      <c r="AG399" s="22">
        <f t="shared" si="211"/>
        <v>0</v>
      </c>
      <c r="AH399" s="24">
        <f t="shared" si="212"/>
        <v>0</v>
      </c>
      <c r="AI399" s="22">
        <f t="shared" si="213"/>
        <v>4</v>
      </c>
      <c r="AJ399" s="24">
        <f t="shared" si="214"/>
        <v>8</v>
      </c>
    </row>
    <row r="400" spans="1:36" s="22" customFormat="1" ht="11.25">
      <c r="A400" s="25" t="s">
        <v>390</v>
      </c>
      <c r="B400" s="25"/>
      <c r="C400" s="26">
        <f t="shared" si="203"/>
        <v>0</v>
      </c>
      <c r="D400" s="27">
        <f t="shared" si="204"/>
        <v>0</v>
      </c>
      <c r="E400" s="25"/>
      <c r="F400" s="26"/>
      <c r="G400" s="26"/>
      <c r="H400" s="26"/>
      <c r="I400" s="26">
        <f t="shared" si="205"/>
        <v>0</v>
      </c>
      <c r="J400" s="27">
        <f t="shared" si="206"/>
        <v>0</v>
      </c>
      <c r="K400" s="25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>
        <f t="shared" si="207"/>
        <v>0</v>
      </c>
      <c r="X400" s="27">
        <f t="shared" si="208"/>
        <v>0</v>
      </c>
      <c r="Y400" s="25"/>
      <c r="Z400" s="26"/>
      <c r="AA400" s="26"/>
      <c r="AB400" s="26"/>
      <c r="AC400" s="26"/>
      <c r="AD400" s="26">
        <f t="shared" si="209"/>
        <v>0</v>
      </c>
      <c r="AE400" s="27">
        <f t="shared" si="210"/>
        <v>0</v>
      </c>
      <c r="AF400" s="25"/>
      <c r="AG400" s="26">
        <f t="shared" si="211"/>
        <v>0</v>
      </c>
      <c r="AH400" s="27">
        <f t="shared" si="212"/>
        <v>0</v>
      </c>
      <c r="AI400" s="26">
        <f t="shared" si="213"/>
        <v>0</v>
      </c>
      <c r="AJ400" s="27">
        <f t="shared" si="214"/>
        <v>0</v>
      </c>
    </row>
    <row r="401" spans="1:36" s="22" customFormat="1" ht="11.25">
      <c r="A401" s="23" t="s">
        <v>385</v>
      </c>
      <c r="B401" s="23">
        <v>30</v>
      </c>
      <c r="C401" s="22">
        <f t="shared" si="203"/>
        <v>30</v>
      </c>
      <c r="D401" s="24">
        <f t="shared" si="204"/>
        <v>60</v>
      </c>
      <c r="E401" s="23"/>
      <c r="I401" s="22">
        <f t="shared" si="205"/>
        <v>0</v>
      </c>
      <c r="J401" s="24">
        <f t="shared" si="206"/>
        <v>0</v>
      </c>
      <c r="K401" s="23"/>
      <c r="W401" s="22">
        <f t="shared" si="207"/>
        <v>0</v>
      </c>
      <c r="X401" s="24">
        <f t="shared" si="208"/>
        <v>0</v>
      </c>
      <c r="Y401" s="23"/>
      <c r="AD401" s="22">
        <f t="shared" si="209"/>
        <v>0</v>
      </c>
      <c r="AE401" s="24">
        <f t="shared" si="210"/>
        <v>0</v>
      </c>
      <c r="AF401" s="23"/>
      <c r="AG401" s="22">
        <f t="shared" si="211"/>
        <v>0</v>
      </c>
      <c r="AH401" s="24">
        <f t="shared" si="212"/>
        <v>0</v>
      </c>
      <c r="AI401" s="22">
        <f t="shared" si="213"/>
        <v>30</v>
      </c>
      <c r="AJ401" s="24">
        <f t="shared" si="214"/>
        <v>60</v>
      </c>
    </row>
    <row r="402" spans="1:36" s="22" customFormat="1" ht="11.25">
      <c r="A402" s="25" t="s">
        <v>387</v>
      </c>
      <c r="B402" s="25"/>
      <c r="C402" s="26">
        <f t="shared" si="203"/>
        <v>0</v>
      </c>
      <c r="D402" s="27">
        <f t="shared" si="204"/>
        <v>0</v>
      </c>
      <c r="E402" s="25"/>
      <c r="F402" s="26">
        <v>1</v>
      </c>
      <c r="G402" s="26"/>
      <c r="H402" s="26"/>
      <c r="I402" s="26">
        <f t="shared" si="205"/>
        <v>1</v>
      </c>
      <c r="J402" s="27">
        <f t="shared" si="206"/>
        <v>5</v>
      </c>
      <c r="K402" s="25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>
        <f t="shared" si="207"/>
        <v>0</v>
      </c>
      <c r="X402" s="27">
        <f t="shared" si="208"/>
        <v>0</v>
      </c>
      <c r="Y402" s="25"/>
      <c r="Z402" s="26"/>
      <c r="AA402" s="26"/>
      <c r="AB402" s="26"/>
      <c r="AC402" s="26"/>
      <c r="AD402" s="26">
        <f t="shared" si="209"/>
        <v>0</v>
      </c>
      <c r="AE402" s="27">
        <f t="shared" si="210"/>
        <v>0</v>
      </c>
      <c r="AF402" s="25"/>
      <c r="AG402" s="26">
        <f t="shared" si="211"/>
        <v>0</v>
      </c>
      <c r="AH402" s="27">
        <f t="shared" si="212"/>
        <v>0</v>
      </c>
      <c r="AI402" s="26">
        <f t="shared" si="213"/>
        <v>1</v>
      </c>
      <c r="AJ402" s="27">
        <f t="shared" si="214"/>
        <v>5</v>
      </c>
    </row>
    <row r="403" spans="1:36" s="22" customFormat="1" ht="11.25">
      <c r="A403" s="23" t="s">
        <v>386</v>
      </c>
      <c r="B403" s="23"/>
      <c r="C403" s="22">
        <f t="shared" si="203"/>
        <v>0</v>
      </c>
      <c r="D403" s="24">
        <f t="shared" si="204"/>
        <v>0</v>
      </c>
      <c r="E403" s="23"/>
      <c r="I403" s="22">
        <f t="shared" si="205"/>
        <v>0</v>
      </c>
      <c r="J403" s="24">
        <f t="shared" si="206"/>
        <v>0</v>
      </c>
      <c r="K403" s="23"/>
      <c r="W403" s="22">
        <f t="shared" si="207"/>
        <v>0</v>
      </c>
      <c r="X403" s="24">
        <f t="shared" si="208"/>
        <v>0</v>
      </c>
      <c r="Y403" s="23"/>
      <c r="AD403" s="22">
        <f t="shared" si="209"/>
        <v>0</v>
      </c>
      <c r="AE403" s="24">
        <f t="shared" si="210"/>
        <v>0</v>
      </c>
      <c r="AF403" s="23"/>
      <c r="AG403" s="22">
        <f t="shared" si="211"/>
        <v>0</v>
      </c>
      <c r="AH403" s="24">
        <f t="shared" si="212"/>
        <v>0</v>
      </c>
      <c r="AI403" s="22">
        <f t="shared" si="213"/>
        <v>0</v>
      </c>
      <c r="AJ403" s="24">
        <f t="shared" si="214"/>
        <v>0</v>
      </c>
    </row>
    <row r="404" spans="1:36" s="22" customFormat="1" ht="11.25">
      <c r="A404" s="25" t="s">
        <v>394</v>
      </c>
      <c r="B404" s="25">
        <v>4</v>
      </c>
      <c r="C404" s="26">
        <f t="shared" si="203"/>
        <v>4</v>
      </c>
      <c r="D404" s="27">
        <f t="shared" si="204"/>
        <v>8</v>
      </c>
      <c r="E404" s="25"/>
      <c r="F404" s="26"/>
      <c r="G404" s="26"/>
      <c r="H404" s="26"/>
      <c r="I404" s="26">
        <f t="shared" si="205"/>
        <v>0</v>
      </c>
      <c r="J404" s="27">
        <f t="shared" si="206"/>
        <v>0</v>
      </c>
      <c r="K404" s="25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>
        <f t="shared" si="207"/>
        <v>0</v>
      </c>
      <c r="X404" s="27">
        <f t="shared" si="208"/>
        <v>0</v>
      </c>
      <c r="Y404" s="25"/>
      <c r="Z404" s="26"/>
      <c r="AA404" s="26"/>
      <c r="AB404" s="26"/>
      <c r="AC404" s="26"/>
      <c r="AD404" s="26">
        <f t="shared" si="209"/>
        <v>0</v>
      </c>
      <c r="AE404" s="27">
        <f t="shared" si="210"/>
        <v>0</v>
      </c>
      <c r="AF404" s="25"/>
      <c r="AG404" s="26">
        <f t="shared" si="211"/>
        <v>0</v>
      </c>
      <c r="AH404" s="27">
        <f t="shared" si="212"/>
        <v>0</v>
      </c>
      <c r="AI404" s="26">
        <f t="shared" si="213"/>
        <v>4</v>
      </c>
      <c r="AJ404" s="27">
        <f t="shared" si="214"/>
        <v>8</v>
      </c>
    </row>
    <row r="405" spans="1:36" s="22" customFormat="1" ht="11.25">
      <c r="A405" s="23" t="s">
        <v>384</v>
      </c>
      <c r="B405" s="23"/>
      <c r="C405" s="22">
        <f t="shared" si="203"/>
        <v>0</v>
      </c>
      <c r="D405" s="24">
        <f t="shared" si="204"/>
        <v>0</v>
      </c>
      <c r="E405" s="23"/>
      <c r="I405" s="22">
        <f t="shared" si="205"/>
        <v>0</v>
      </c>
      <c r="J405" s="24">
        <f t="shared" si="206"/>
        <v>0</v>
      </c>
      <c r="K405" s="23"/>
      <c r="W405" s="22">
        <f t="shared" si="207"/>
        <v>0</v>
      </c>
      <c r="X405" s="24">
        <f t="shared" si="208"/>
        <v>0</v>
      </c>
      <c r="Y405" s="23"/>
      <c r="AD405" s="22">
        <f t="shared" si="209"/>
        <v>0</v>
      </c>
      <c r="AE405" s="24">
        <f t="shared" si="210"/>
        <v>0</v>
      </c>
      <c r="AF405" s="23"/>
      <c r="AG405" s="22">
        <f t="shared" si="211"/>
        <v>0</v>
      </c>
      <c r="AH405" s="24">
        <f t="shared" si="212"/>
        <v>0</v>
      </c>
      <c r="AI405" s="22">
        <f t="shared" si="213"/>
        <v>0</v>
      </c>
      <c r="AJ405" s="24">
        <f t="shared" si="214"/>
        <v>0</v>
      </c>
    </row>
    <row r="406" spans="1:36" s="22" customFormat="1" ht="11.25">
      <c r="A406" s="25" t="s">
        <v>393</v>
      </c>
      <c r="B406" s="25"/>
      <c r="C406" s="26">
        <f t="shared" si="203"/>
        <v>0</v>
      </c>
      <c r="D406" s="27">
        <f t="shared" si="204"/>
        <v>0</v>
      </c>
      <c r="E406" s="25"/>
      <c r="F406" s="26"/>
      <c r="G406" s="26"/>
      <c r="H406" s="26"/>
      <c r="I406" s="26">
        <f t="shared" si="205"/>
        <v>0</v>
      </c>
      <c r="J406" s="27">
        <f t="shared" si="206"/>
        <v>0</v>
      </c>
      <c r="K406" s="25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>
        <f t="shared" si="207"/>
        <v>0</v>
      </c>
      <c r="X406" s="27">
        <f t="shared" si="208"/>
        <v>0</v>
      </c>
      <c r="Y406" s="25"/>
      <c r="Z406" s="26"/>
      <c r="AA406" s="26"/>
      <c r="AB406" s="26"/>
      <c r="AC406" s="26"/>
      <c r="AD406" s="26">
        <f t="shared" si="209"/>
        <v>0</v>
      </c>
      <c r="AE406" s="27">
        <f t="shared" si="210"/>
        <v>0</v>
      </c>
      <c r="AF406" s="25"/>
      <c r="AG406" s="26">
        <f t="shared" si="211"/>
        <v>0</v>
      </c>
      <c r="AH406" s="27">
        <f t="shared" si="212"/>
        <v>0</v>
      </c>
      <c r="AI406" s="26">
        <f t="shared" si="213"/>
        <v>0</v>
      </c>
      <c r="AJ406" s="27">
        <f t="shared" si="214"/>
        <v>0</v>
      </c>
    </row>
    <row r="407" spans="1:36" s="22" customFormat="1" ht="11.25">
      <c r="A407" s="31" t="s">
        <v>392</v>
      </c>
      <c r="B407" s="31"/>
      <c r="C407" s="32">
        <f t="shared" si="203"/>
        <v>0</v>
      </c>
      <c r="D407" s="33">
        <f t="shared" si="204"/>
        <v>0</v>
      </c>
      <c r="E407" s="31"/>
      <c r="F407" s="32"/>
      <c r="G407" s="32"/>
      <c r="H407" s="32"/>
      <c r="I407" s="32">
        <f t="shared" si="205"/>
        <v>0</v>
      </c>
      <c r="J407" s="33">
        <f t="shared" si="206"/>
        <v>0</v>
      </c>
      <c r="K407" s="31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>
        <f t="shared" si="207"/>
        <v>0</v>
      </c>
      <c r="X407" s="33">
        <f t="shared" si="208"/>
        <v>0</v>
      </c>
      <c r="Y407" s="31"/>
      <c r="Z407" s="32"/>
      <c r="AA407" s="32"/>
      <c r="AB407" s="32"/>
      <c r="AC407" s="32"/>
      <c r="AD407" s="32">
        <f t="shared" si="209"/>
        <v>0</v>
      </c>
      <c r="AE407" s="33">
        <f t="shared" si="210"/>
        <v>0</v>
      </c>
      <c r="AF407" s="31"/>
      <c r="AG407" s="32">
        <f t="shared" si="211"/>
        <v>0</v>
      </c>
      <c r="AH407" s="33">
        <f t="shared" si="212"/>
        <v>0</v>
      </c>
      <c r="AI407" s="32">
        <f t="shared" si="213"/>
        <v>0</v>
      </c>
      <c r="AJ407" s="33">
        <f t="shared" si="214"/>
        <v>0</v>
      </c>
    </row>
    <row r="408" spans="1:36" s="22" customFormat="1" ht="12">
      <c r="A408" s="44" t="s">
        <v>445</v>
      </c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6"/>
    </row>
    <row r="409" spans="1:36" s="22" customFormat="1" ht="11.25">
      <c r="A409" s="23" t="s">
        <v>395</v>
      </c>
      <c r="B409" s="23"/>
      <c r="C409" s="22">
        <f aca="true" t="shared" si="215" ref="C409:C440">SUM(B409)</f>
        <v>0</v>
      </c>
      <c r="D409" s="24">
        <f aca="true" t="shared" si="216" ref="D409:D440">(B409*B$6)</f>
        <v>0</v>
      </c>
      <c r="E409" s="23"/>
      <c r="I409" s="22">
        <f aca="true" t="shared" si="217" ref="I409:I440">SUM(E409:H409)</f>
        <v>0</v>
      </c>
      <c r="J409" s="24">
        <f aca="true" t="shared" si="218" ref="J409:J440">(E409*E$6)+(F409*F$6)+(G409*G$6)+(H409*H$6)</f>
        <v>0</v>
      </c>
      <c r="K409" s="23"/>
      <c r="W409" s="22">
        <f aca="true" t="shared" si="219" ref="W409:W440">SUM(K409:V409)</f>
        <v>0</v>
      </c>
      <c r="X409" s="24">
        <f aca="true" t="shared" si="220" ref="X409:X440">(K409*K$6)+(L409*L$6)+(M409*M$6)+(N409*N$6)+(O409*O$6)+(P409*P$6)+(Q409*Q$6)+(R409*R$6)+(S409*S$6)+(T409*T$6)+(U409*U$6)+(V409*V$6)</f>
        <v>0</v>
      </c>
      <c r="Y409" s="23"/>
      <c r="AD409" s="22">
        <f aca="true" t="shared" si="221" ref="AD409:AD440">SUM(Y409:AC409)</f>
        <v>0</v>
      </c>
      <c r="AE409" s="24">
        <f aca="true" t="shared" si="222" ref="AE409:AE440">(Y409*Y$6)+(Z409*Z$6)+(AA409*AA$6)+(AB409*AB$6)+(AC409*AC$6)</f>
        <v>0</v>
      </c>
      <c r="AF409" s="23"/>
      <c r="AG409" s="22">
        <f aca="true" t="shared" si="223" ref="AG409:AG440">SUM(AF409)</f>
        <v>0</v>
      </c>
      <c r="AH409" s="24">
        <f aca="true" t="shared" si="224" ref="AH409:AH440">(AF409*AF$6)</f>
        <v>0</v>
      </c>
      <c r="AI409" s="22">
        <f aca="true" t="shared" si="225" ref="AI409:AI440">SUM(C409,I409,W409,AD409,AG409)</f>
        <v>0</v>
      </c>
      <c r="AJ409" s="24">
        <f aca="true" t="shared" si="226" ref="AJ409:AJ440">SUM(D409,J409,X409,AE409,AH409)</f>
        <v>0</v>
      </c>
    </row>
    <row r="410" spans="1:36" s="22" customFormat="1" ht="11.25">
      <c r="A410" s="25" t="s">
        <v>396</v>
      </c>
      <c r="B410" s="25"/>
      <c r="C410" s="26">
        <f t="shared" si="215"/>
        <v>0</v>
      </c>
      <c r="D410" s="27">
        <f t="shared" si="216"/>
        <v>0</v>
      </c>
      <c r="E410" s="25"/>
      <c r="F410" s="26"/>
      <c r="G410" s="26"/>
      <c r="H410" s="26"/>
      <c r="I410" s="26">
        <f t="shared" si="217"/>
        <v>0</v>
      </c>
      <c r="J410" s="27">
        <f t="shared" si="218"/>
        <v>0</v>
      </c>
      <c r="K410" s="25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>
        <f t="shared" si="219"/>
        <v>0</v>
      </c>
      <c r="X410" s="27">
        <f t="shared" si="220"/>
        <v>0</v>
      </c>
      <c r="Y410" s="25"/>
      <c r="Z410" s="26"/>
      <c r="AA410" s="26"/>
      <c r="AB410" s="26"/>
      <c r="AC410" s="26"/>
      <c r="AD410" s="26">
        <f t="shared" si="221"/>
        <v>0</v>
      </c>
      <c r="AE410" s="27">
        <f t="shared" si="222"/>
        <v>0</v>
      </c>
      <c r="AF410" s="25"/>
      <c r="AG410" s="26">
        <f t="shared" si="223"/>
        <v>0</v>
      </c>
      <c r="AH410" s="27">
        <f t="shared" si="224"/>
        <v>0</v>
      </c>
      <c r="AI410" s="26">
        <f t="shared" si="225"/>
        <v>0</v>
      </c>
      <c r="AJ410" s="27">
        <f t="shared" si="226"/>
        <v>0</v>
      </c>
    </row>
    <row r="411" spans="1:36" s="22" customFormat="1" ht="11.25">
      <c r="A411" s="23" t="s">
        <v>397</v>
      </c>
      <c r="B411" s="23"/>
      <c r="C411" s="22">
        <f t="shared" si="215"/>
        <v>0</v>
      </c>
      <c r="D411" s="24">
        <f t="shared" si="216"/>
        <v>0</v>
      </c>
      <c r="E411" s="23"/>
      <c r="I411" s="22">
        <f t="shared" si="217"/>
        <v>0</v>
      </c>
      <c r="J411" s="24">
        <f t="shared" si="218"/>
        <v>0</v>
      </c>
      <c r="K411" s="23"/>
      <c r="W411" s="22">
        <f t="shared" si="219"/>
        <v>0</v>
      </c>
      <c r="X411" s="24">
        <f t="shared" si="220"/>
        <v>0</v>
      </c>
      <c r="Y411" s="23"/>
      <c r="AD411" s="22">
        <f t="shared" si="221"/>
        <v>0</v>
      </c>
      <c r="AE411" s="24">
        <f t="shared" si="222"/>
        <v>0</v>
      </c>
      <c r="AF411" s="23"/>
      <c r="AG411" s="22">
        <f t="shared" si="223"/>
        <v>0</v>
      </c>
      <c r="AH411" s="24">
        <f t="shared" si="224"/>
        <v>0</v>
      </c>
      <c r="AI411" s="22">
        <f t="shared" si="225"/>
        <v>0</v>
      </c>
      <c r="AJ411" s="24">
        <f t="shared" si="226"/>
        <v>0</v>
      </c>
    </row>
    <row r="412" spans="1:36" s="22" customFormat="1" ht="11.25">
      <c r="A412" s="25" t="s">
        <v>398</v>
      </c>
      <c r="B412" s="25"/>
      <c r="C412" s="26">
        <f t="shared" si="215"/>
        <v>0</v>
      </c>
      <c r="D412" s="27">
        <f t="shared" si="216"/>
        <v>0</v>
      </c>
      <c r="E412" s="25"/>
      <c r="F412" s="26"/>
      <c r="G412" s="26"/>
      <c r="H412" s="26"/>
      <c r="I412" s="26">
        <f t="shared" si="217"/>
        <v>0</v>
      </c>
      <c r="J412" s="27">
        <f t="shared" si="218"/>
        <v>0</v>
      </c>
      <c r="K412" s="25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>
        <f t="shared" si="219"/>
        <v>0</v>
      </c>
      <c r="X412" s="27">
        <f t="shared" si="220"/>
        <v>0</v>
      </c>
      <c r="Y412" s="25"/>
      <c r="Z412" s="26"/>
      <c r="AA412" s="26"/>
      <c r="AB412" s="26"/>
      <c r="AC412" s="26"/>
      <c r="AD412" s="26">
        <f t="shared" si="221"/>
        <v>0</v>
      </c>
      <c r="AE412" s="27">
        <f t="shared" si="222"/>
        <v>0</v>
      </c>
      <c r="AF412" s="25"/>
      <c r="AG412" s="26">
        <f t="shared" si="223"/>
        <v>0</v>
      </c>
      <c r="AH412" s="27">
        <f t="shared" si="224"/>
        <v>0</v>
      </c>
      <c r="AI412" s="26">
        <f t="shared" si="225"/>
        <v>0</v>
      </c>
      <c r="AJ412" s="27">
        <f t="shared" si="226"/>
        <v>0</v>
      </c>
    </row>
    <row r="413" spans="1:36" s="22" customFormat="1" ht="11.25">
      <c r="A413" s="23" t="s">
        <v>399</v>
      </c>
      <c r="B413" s="23"/>
      <c r="C413" s="22">
        <f t="shared" si="215"/>
        <v>0</v>
      </c>
      <c r="D413" s="24">
        <f t="shared" si="216"/>
        <v>0</v>
      </c>
      <c r="E413" s="23"/>
      <c r="I413" s="22">
        <f t="shared" si="217"/>
        <v>0</v>
      </c>
      <c r="J413" s="24">
        <f t="shared" si="218"/>
        <v>0</v>
      </c>
      <c r="K413" s="23"/>
      <c r="W413" s="22">
        <f t="shared" si="219"/>
        <v>0</v>
      </c>
      <c r="X413" s="24">
        <f t="shared" si="220"/>
        <v>0</v>
      </c>
      <c r="Y413" s="23"/>
      <c r="AD413" s="22">
        <f t="shared" si="221"/>
        <v>0</v>
      </c>
      <c r="AE413" s="24">
        <f t="shared" si="222"/>
        <v>0</v>
      </c>
      <c r="AF413" s="23"/>
      <c r="AG413" s="22">
        <f t="shared" si="223"/>
        <v>0</v>
      </c>
      <c r="AH413" s="24">
        <f t="shared" si="224"/>
        <v>0</v>
      </c>
      <c r="AI413" s="22">
        <f t="shared" si="225"/>
        <v>0</v>
      </c>
      <c r="AJ413" s="24">
        <f t="shared" si="226"/>
        <v>0</v>
      </c>
    </row>
    <row r="414" spans="1:36" s="22" customFormat="1" ht="11.25">
      <c r="A414" s="25" t="s">
        <v>400</v>
      </c>
      <c r="B414" s="25"/>
      <c r="C414" s="26">
        <f t="shared" si="215"/>
        <v>0</v>
      </c>
      <c r="D414" s="27">
        <f t="shared" si="216"/>
        <v>0</v>
      </c>
      <c r="E414" s="25"/>
      <c r="F414" s="26"/>
      <c r="G414" s="26"/>
      <c r="H414" s="26"/>
      <c r="I414" s="26">
        <f t="shared" si="217"/>
        <v>0</v>
      </c>
      <c r="J414" s="27">
        <f t="shared" si="218"/>
        <v>0</v>
      </c>
      <c r="K414" s="25"/>
      <c r="L414" s="26"/>
      <c r="M414" s="26"/>
      <c r="N414" s="26"/>
      <c r="O414" s="26"/>
      <c r="P414" s="26"/>
      <c r="Q414" s="26">
        <v>1</v>
      </c>
      <c r="R414" s="26"/>
      <c r="S414" s="26"/>
      <c r="T414" s="26"/>
      <c r="U414" s="26"/>
      <c r="V414" s="26"/>
      <c r="W414" s="26">
        <f t="shared" si="219"/>
        <v>1</v>
      </c>
      <c r="X414" s="27">
        <f t="shared" si="220"/>
        <v>8</v>
      </c>
      <c r="Y414" s="25"/>
      <c r="Z414" s="26"/>
      <c r="AA414" s="26"/>
      <c r="AB414" s="26"/>
      <c r="AC414" s="26"/>
      <c r="AD414" s="26">
        <f t="shared" si="221"/>
        <v>0</v>
      </c>
      <c r="AE414" s="27">
        <f t="shared" si="222"/>
        <v>0</v>
      </c>
      <c r="AF414" s="25"/>
      <c r="AG414" s="26">
        <f t="shared" si="223"/>
        <v>0</v>
      </c>
      <c r="AH414" s="27">
        <f t="shared" si="224"/>
        <v>0</v>
      </c>
      <c r="AI414" s="26">
        <f t="shared" si="225"/>
        <v>1</v>
      </c>
      <c r="AJ414" s="27">
        <f t="shared" si="226"/>
        <v>8</v>
      </c>
    </row>
    <row r="415" spans="1:36" s="22" customFormat="1" ht="11.25">
      <c r="A415" s="23" t="s">
        <v>401</v>
      </c>
      <c r="B415" s="23"/>
      <c r="C415" s="22">
        <f t="shared" si="215"/>
        <v>0</v>
      </c>
      <c r="D415" s="24">
        <f t="shared" si="216"/>
        <v>0</v>
      </c>
      <c r="E415" s="23"/>
      <c r="I415" s="22">
        <f t="shared" si="217"/>
        <v>0</v>
      </c>
      <c r="J415" s="24">
        <f t="shared" si="218"/>
        <v>0</v>
      </c>
      <c r="K415" s="23"/>
      <c r="W415" s="22">
        <f t="shared" si="219"/>
        <v>0</v>
      </c>
      <c r="X415" s="24">
        <f t="shared" si="220"/>
        <v>0</v>
      </c>
      <c r="Y415" s="23"/>
      <c r="AD415" s="22">
        <f t="shared" si="221"/>
        <v>0</v>
      </c>
      <c r="AE415" s="24">
        <f t="shared" si="222"/>
        <v>0</v>
      </c>
      <c r="AF415" s="23"/>
      <c r="AG415" s="22">
        <f t="shared" si="223"/>
        <v>0</v>
      </c>
      <c r="AH415" s="24">
        <f t="shared" si="224"/>
        <v>0</v>
      </c>
      <c r="AI415" s="22">
        <f t="shared" si="225"/>
        <v>0</v>
      </c>
      <c r="AJ415" s="24">
        <f t="shared" si="226"/>
        <v>0</v>
      </c>
    </row>
    <row r="416" spans="1:36" s="22" customFormat="1" ht="11.25">
      <c r="A416" s="25" t="s">
        <v>402</v>
      </c>
      <c r="B416" s="25"/>
      <c r="C416" s="26">
        <f t="shared" si="215"/>
        <v>0</v>
      </c>
      <c r="D416" s="27">
        <f t="shared" si="216"/>
        <v>0</v>
      </c>
      <c r="E416" s="25"/>
      <c r="F416" s="26"/>
      <c r="G416" s="26"/>
      <c r="H416" s="26"/>
      <c r="I416" s="26">
        <f t="shared" si="217"/>
        <v>0</v>
      </c>
      <c r="J416" s="27">
        <f t="shared" si="218"/>
        <v>0</v>
      </c>
      <c r="K416" s="25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>
        <f t="shared" si="219"/>
        <v>0</v>
      </c>
      <c r="X416" s="27">
        <f t="shared" si="220"/>
        <v>0</v>
      </c>
      <c r="Y416" s="25"/>
      <c r="Z416" s="26"/>
      <c r="AA416" s="26"/>
      <c r="AB416" s="26"/>
      <c r="AC416" s="26"/>
      <c r="AD416" s="26">
        <f t="shared" si="221"/>
        <v>0</v>
      </c>
      <c r="AE416" s="27">
        <f t="shared" si="222"/>
        <v>0</v>
      </c>
      <c r="AF416" s="25"/>
      <c r="AG416" s="26">
        <f t="shared" si="223"/>
        <v>0</v>
      </c>
      <c r="AH416" s="27">
        <f t="shared" si="224"/>
        <v>0</v>
      </c>
      <c r="AI416" s="26">
        <f t="shared" si="225"/>
        <v>0</v>
      </c>
      <c r="AJ416" s="27">
        <f t="shared" si="226"/>
        <v>0</v>
      </c>
    </row>
    <row r="417" spans="1:36" s="22" customFormat="1" ht="11.25">
      <c r="A417" s="23" t="s">
        <v>403</v>
      </c>
      <c r="B417" s="23">
        <v>2</v>
      </c>
      <c r="C417" s="22">
        <f t="shared" si="215"/>
        <v>2</v>
      </c>
      <c r="D417" s="24">
        <f t="shared" si="216"/>
        <v>4</v>
      </c>
      <c r="E417" s="23"/>
      <c r="I417" s="22">
        <f t="shared" si="217"/>
        <v>0</v>
      </c>
      <c r="J417" s="24">
        <f t="shared" si="218"/>
        <v>0</v>
      </c>
      <c r="K417" s="23"/>
      <c r="W417" s="22">
        <f t="shared" si="219"/>
        <v>0</v>
      </c>
      <c r="X417" s="24">
        <f t="shared" si="220"/>
        <v>0</v>
      </c>
      <c r="Y417" s="23"/>
      <c r="AD417" s="22">
        <f t="shared" si="221"/>
        <v>0</v>
      </c>
      <c r="AE417" s="24">
        <f t="shared" si="222"/>
        <v>0</v>
      </c>
      <c r="AF417" s="23"/>
      <c r="AG417" s="22">
        <f t="shared" si="223"/>
        <v>0</v>
      </c>
      <c r="AH417" s="24">
        <f t="shared" si="224"/>
        <v>0</v>
      </c>
      <c r="AI417" s="22">
        <f t="shared" si="225"/>
        <v>2</v>
      </c>
      <c r="AJ417" s="24">
        <f t="shared" si="226"/>
        <v>4</v>
      </c>
    </row>
    <row r="418" spans="1:36" s="22" customFormat="1" ht="11.25">
      <c r="A418" s="25" t="s">
        <v>404</v>
      </c>
      <c r="B418" s="25"/>
      <c r="C418" s="26">
        <f t="shared" si="215"/>
        <v>0</v>
      </c>
      <c r="D418" s="27">
        <f t="shared" si="216"/>
        <v>0</v>
      </c>
      <c r="E418" s="25"/>
      <c r="F418" s="26"/>
      <c r="G418" s="26"/>
      <c r="H418" s="26">
        <v>1</v>
      </c>
      <c r="I418" s="26">
        <f t="shared" si="217"/>
        <v>1</v>
      </c>
      <c r="J418" s="27">
        <f t="shared" si="218"/>
        <v>9</v>
      </c>
      <c r="K418" s="25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>
        <f t="shared" si="219"/>
        <v>0</v>
      </c>
      <c r="X418" s="27">
        <f t="shared" si="220"/>
        <v>0</v>
      </c>
      <c r="Y418" s="25"/>
      <c r="Z418" s="26"/>
      <c r="AA418" s="26"/>
      <c r="AB418" s="26"/>
      <c r="AC418" s="26"/>
      <c r="AD418" s="26">
        <f t="shared" si="221"/>
        <v>0</v>
      </c>
      <c r="AE418" s="27">
        <f t="shared" si="222"/>
        <v>0</v>
      </c>
      <c r="AF418" s="25"/>
      <c r="AG418" s="26">
        <f t="shared" si="223"/>
        <v>0</v>
      </c>
      <c r="AH418" s="27">
        <f t="shared" si="224"/>
        <v>0</v>
      </c>
      <c r="AI418" s="26">
        <f t="shared" si="225"/>
        <v>1</v>
      </c>
      <c r="AJ418" s="27">
        <f t="shared" si="226"/>
        <v>9</v>
      </c>
    </row>
    <row r="419" spans="1:36" s="22" customFormat="1" ht="11.25">
      <c r="A419" s="23" t="s">
        <v>405</v>
      </c>
      <c r="B419" s="23"/>
      <c r="C419" s="22">
        <f t="shared" si="215"/>
        <v>0</v>
      </c>
      <c r="D419" s="24">
        <f t="shared" si="216"/>
        <v>0</v>
      </c>
      <c r="E419" s="23"/>
      <c r="I419" s="22">
        <f t="shared" si="217"/>
        <v>0</v>
      </c>
      <c r="J419" s="24">
        <f t="shared" si="218"/>
        <v>0</v>
      </c>
      <c r="K419" s="23"/>
      <c r="W419" s="22">
        <f t="shared" si="219"/>
        <v>0</v>
      </c>
      <c r="X419" s="24">
        <f t="shared" si="220"/>
        <v>0</v>
      </c>
      <c r="Y419" s="23"/>
      <c r="AD419" s="22">
        <f t="shared" si="221"/>
        <v>0</v>
      </c>
      <c r="AE419" s="24">
        <f t="shared" si="222"/>
        <v>0</v>
      </c>
      <c r="AF419" s="23"/>
      <c r="AG419" s="22">
        <f t="shared" si="223"/>
        <v>0</v>
      </c>
      <c r="AH419" s="24">
        <f t="shared" si="224"/>
        <v>0</v>
      </c>
      <c r="AI419" s="22">
        <f t="shared" si="225"/>
        <v>0</v>
      </c>
      <c r="AJ419" s="24">
        <f t="shared" si="226"/>
        <v>0</v>
      </c>
    </row>
    <row r="420" spans="1:36" s="22" customFormat="1" ht="11.25">
      <c r="A420" s="25" t="s">
        <v>406</v>
      </c>
      <c r="B420" s="25"/>
      <c r="C420" s="26">
        <f t="shared" si="215"/>
        <v>0</v>
      </c>
      <c r="D420" s="27">
        <f t="shared" si="216"/>
        <v>0</v>
      </c>
      <c r="E420" s="25"/>
      <c r="F420" s="26"/>
      <c r="G420" s="26"/>
      <c r="H420" s="26"/>
      <c r="I420" s="26">
        <f t="shared" si="217"/>
        <v>0</v>
      </c>
      <c r="J420" s="27">
        <f t="shared" si="218"/>
        <v>0</v>
      </c>
      <c r="K420" s="25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>
        <f t="shared" si="219"/>
        <v>0</v>
      </c>
      <c r="X420" s="27">
        <f t="shared" si="220"/>
        <v>0</v>
      </c>
      <c r="Y420" s="25"/>
      <c r="Z420" s="26"/>
      <c r="AA420" s="26"/>
      <c r="AB420" s="26"/>
      <c r="AC420" s="26"/>
      <c r="AD420" s="26">
        <f t="shared" si="221"/>
        <v>0</v>
      </c>
      <c r="AE420" s="27">
        <f t="shared" si="222"/>
        <v>0</v>
      </c>
      <c r="AF420" s="25"/>
      <c r="AG420" s="26">
        <f t="shared" si="223"/>
        <v>0</v>
      </c>
      <c r="AH420" s="27">
        <f t="shared" si="224"/>
        <v>0</v>
      </c>
      <c r="AI420" s="26">
        <f t="shared" si="225"/>
        <v>0</v>
      </c>
      <c r="AJ420" s="27">
        <f t="shared" si="226"/>
        <v>0</v>
      </c>
    </row>
    <row r="421" spans="1:36" s="22" customFormat="1" ht="11.25">
      <c r="A421" s="23" t="s">
        <v>407</v>
      </c>
      <c r="B421" s="23"/>
      <c r="C421" s="22">
        <f t="shared" si="215"/>
        <v>0</v>
      </c>
      <c r="D421" s="24">
        <f t="shared" si="216"/>
        <v>0</v>
      </c>
      <c r="E421" s="23"/>
      <c r="I421" s="22">
        <f t="shared" si="217"/>
        <v>0</v>
      </c>
      <c r="J421" s="24">
        <f t="shared" si="218"/>
        <v>0</v>
      </c>
      <c r="K421" s="23"/>
      <c r="W421" s="22">
        <f t="shared" si="219"/>
        <v>0</v>
      </c>
      <c r="X421" s="24">
        <f t="shared" si="220"/>
        <v>0</v>
      </c>
      <c r="Y421" s="23"/>
      <c r="AD421" s="22">
        <f t="shared" si="221"/>
        <v>0</v>
      </c>
      <c r="AE421" s="24">
        <f t="shared" si="222"/>
        <v>0</v>
      </c>
      <c r="AF421" s="23"/>
      <c r="AG421" s="22">
        <f t="shared" si="223"/>
        <v>0</v>
      </c>
      <c r="AH421" s="24">
        <f t="shared" si="224"/>
        <v>0</v>
      </c>
      <c r="AI421" s="22">
        <f t="shared" si="225"/>
        <v>0</v>
      </c>
      <c r="AJ421" s="24">
        <f t="shared" si="226"/>
        <v>0</v>
      </c>
    </row>
    <row r="422" spans="1:36" s="22" customFormat="1" ht="11.25">
      <c r="A422" s="25" t="s">
        <v>408</v>
      </c>
      <c r="B422" s="25"/>
      <c r="C422" s="26">
        <f t="shared" si="215"/>
        <v>0</v>
      </c>
      <c r="D422" s="27">
        <f t="shared" si="216"/>
        <v>0</v>
      </c>
      <c r="E422" s="25"/>
      <c r="F422" s="26"/>
      <c r="G422" s="26"/>
      <c r="H422" s="26"/>
      <c r="I422" s="26">
        <f t="shared" si="217"/>
        <v>0</v>
      </c>
      <c r="J422" s="27">
        <f t="shared" si="218"/>
        <v>0</v>
      </c>
      <c r="K422" s="25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>
        <f t="shared" si="219"/>
        <v>0</v>
      </c>
      <c r="X422" s="27">
        <f t="shared" si="220"/>
        <v>0</v>
      </c>
      <c r="Y422" s="25"/>
      <c r="Z422" s="26"/>
      <c r="AA422" s="26"/>
      <c r="AB422" s="26"/>
      <c r="AC422" s="26"/>
      <c r="AD422" s="26">
        <f t="shared" si="221"/>
        <v>0</v>
      </c>
      <c r="AE422" s="27">
        <f t="shared" si="222"/>
        <v>0</v>
      </c>
      <c r="AF422" s="25"/>
      <c r="AG422" s="26">
        <f t="shared" si="223"/>
        <v>0</v>
      </c>
      <c r="AH422" s="27">
        <f t="shared" si="224"/>
        <v>0</v>
      </c>
      <c r="AI422" s="26">
        <f t="shared" si="225"/>
        <v>0</v>
      </c>
      <c r="AJ422" s="27">
        <f t="shared" si="226"/>
        <v>0</v>
      </c>
    </row>
    <row r="423" spans="1:36" s="22" customFormat="1" ht="11.25">
      <c r="A423" s="23" t="s">
        <v>409</v>
      </c>
      <c r="B423" s="23"/>
      <c r="C423" s="22">
        <f t="shared" si="215"/>
        <v>0</v>
      </c>
      <c r="D423" s="24">
        <f t="shared" si="216"/>
        <v>0</v>
      </c>
      <c r="E423" s="23"/>
      <c r="I423" s="22">
        <f t="shared" si="217"/>
        <v>0</v>
      </c>
      <c r="J423" s="24">
        <f t="shared" si="218"/>
        <v>0</v>
      </c>
      <c r="K423" s="23"/>
      <c r="W423" s="22">
        <f t="shared" si="219"/>
        <v>0</v>
      </c>
      <c r="X423" s="24">
        <f t="shared" si="220"/>
        <v>0</v>
      </c>
      <c r="Y423" s="23"/>
      <c r="AD423" s="22">
        <f t="shared" si="221"/>
        <v>0</v>
      </c>
      <c r="AE423" s="24">
        <f t="shared" si="222"/>
        <v>0</v>
      </c>
      <c r="AF423" s="23"/>
      <c r="AG423" s="22">
        <f t="shared" si="223"/>
        <v>0</v>
      </c>
      <c r="AH423" s="24">
        <f t="shared" si="224"/>
        <v>0</v>
      </c>
      <c r="AI423" s="22">
        <f t="shared" si="225"/>
        <v>0</v>
      </c>
      <c r="AJ423" s="24">
        <f t="shared" si="226"/>
        <v>0</v>
      </c>
    </row>
    <row r="424" spans="1:36" s="22" customFormat="1" ht="11.25">
      <c r="A424" s="25" t="s">
        <v>410</v>
      </c>
      <c r="B424" s="25"/>
      <c r="C424" s="26">
        <f t="shared" si="215"/>
        <v>0</v>
      </c>
      <c r="D424" s="27">
        <f t="shared" si="216"/>
        <v>0</v>
      </c>
      <c r="E424" s="25"/>
      <c r="F424" s="26"/>
      <c r="G424" s="26"/>
      <c r="H424" s="26"/>
      <c r="I424" s="26">
        <f t="shared" si="217"/>
        <v>0</v>
      </c>
      <c r="J424" s="27">
        <f t="shared" si="218"/>
        <v>0</v>
      </c>
      <c r="K424" s="25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>
        <f t="shared" si="219"/>
        <v>0</v>
      </c>
      <c r="X424" s="27">
        <f t="shared" si="220"/>
        <v>0</v>
      </c>
      <c r="Y424" s="25"/>
      <c r="Z424" s="26"/>
      <c r="AA424" s="26"/>
      <c r="AB424" s="26"/>
      <c r="AC424" s="26"/>
      <c r="AD424" s="26">
        <f t="shared" si="221"/>
        <v>0</v>
      </c>
      <c r="AE424" s="27">
        <f t="shared" si="222"/>
        <v>0</v>
      </c>
      <c r="AF424" s="25"/>
      <c r="AG424" s="26">
        <f t="shared" si="223"/>
        <v>0</v>
      </c>
      <c r="AH424" s="27">
        <f t="shared" si="224"/>
        <v>0</v>
      </c>
      <c r="AI424" s="26">
        <f t="shared" si="225"/>
        <v>0</v>
      </c>
      <c r="AJ424" s="27">
        <f t="shared" si="226"/>
        <v>0</v>
      </c>
    </row>
    <row r="425" spans="1:36" s="22" customFormat="1" ht="11.25">
      <c r="A425" s="23" t="s">
        <v>411</v>
      </c>
      <c r="B425" s="23">
        <v>29</v>
      </c>
      <c r="C425" s="22">
        <f t="shared" si="215"/>
        <v>29</v>
      </c>
      <c r="D425" s="24">
        <f t="shared" si="216"/>
        <v>58</v>
      </c>
      <c r="E425" s="23"/>
      <c r="I425" s="22">
        <f t="shared" si="217"/>
        <v>0</v>
      </c>
      <c r="J425" s="24">
        <f t="shared" si="218"/>
        <v>0</v>
      </c>
      <c r="K425" s="23"/>
      <c r="W425" s="22">
        <f t="shared" si="219"/>
        <v>0</v>
      </c>
      <c r="X425" s="24">
        <f t="shared" si="220"/>
        <v>0</v>
      </c>
      <c r="Y425" s="23"/>
      <c r="AD425" s="22">
        <f t="shared" si="221"/>
        <v>0</v>
      </c>
      <c r="AE425" s="24">
        <f t="shared" si="222"/>
        <v>0</v>
      </c>
      <c r="AF425" s="23"/>
      <c r="AG425" s="22">
        <f t="shared" si="223"/>
        <v>0</v>
      </c>
      <c r="AH425" s="24">
        <f t="shared" si="224"/>
        <v>0</v>
      </c>
      <c r="AI425" s="22">
        <f t="shared" si="225"/>
        <v>29</v>
      </c>
      <c r="AJ425" s="24">
        <f t="shared" si="226"/>
        <v>58</v>
      </c>
    </row>
    <row r="426" spans="1:36" s="22" customFormat="1" ht="11.25">
      <c r="A426" s="25" t="s">
        <v>412</v>
      </c>
      <c r="B426" s="25"/>
      <c r="C426" s="26">
        <f t="shared" si="215"/>
        <v>0</v>
      </c>
      <c r="D426" s="27">
        <f t="shared" si="216"/>
        <v>0</v>
      </c>
      <c r="E426" s="25"/>
      <c r="F426" s="26"/>
      <c r="G426" s="26"/>
      <c r="H426" s="26"/>
      <c r="I426" s="26">
        <f t="shared" si="217"/>
        <v>0</v>
      </c>
      <c r="J426" s="27">
        <f t="shared" si="218"/>
        <v>0</v>
      </c>
      <c r="K426" s="25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>
        <f t="shared" si="219"/>
        <v>0</v>
      </c>
      <c r="X426" s="27">
        <f t="shared" si="220"/>
        <v>0</v>
      </c>
      <c r="Y426" s="25"/>
      <c r="Z426" s="26"/>
      <c r="AA426" s="26"/>
      <c r="AB426" s="26"/>
      <c r="AC426" s="26"/>
      <c r="AD426" s="26">
        <f t="shared" si="221"/>
        <v>0</v>
      </c>
      <c r="AE426" s="27">
        <f t="shared" si="222"/>
        <v>0</v>
      </c>
      <c r="AF426" s="25"/>
      <c r="AG426" s="26">
        <f t="shared" si="223"/>
        <v>0</v>
      </c>
      <c r="AH426" s="27">
        <f t="shared" si="224"/>
        <v>0</v>
      </c>
      <c r="AI426" s="26">
        <f t="shared" si="225"/>
        <v>0</v>
      </c>
      <c r="AJ426" s="27">
        <f t="shared" si="226"/>
        <v>0</v>
      </c>
    </row>
    <row r="427" spans="1:36" s="22" customFormat="1" ht="11.25">
      <c r="A427" s="23" t="s">
        <v>413</v>
      </c>
      <c r="B427" s="23"/>
      <c r="C427" s="22">
        <f t="shared" si="215"/>
        <v>0</v>
      </c>
      <c r="D427" s="24">
        <f t="shared" si="216"/>
        <v>0</v>
      </c>
      <c r="E427" s="23"/>
      <c r="I427" s="22">
        <f t="shared" si="217"/>
        <v>0</v>
      </c>
      <c r="J427" s="24">
        <f t="shared" si="218"/>
        <v>0</v>
      </c>
      <c r="K427" s="23"/>
      <c r="W427" s="22">
        <f t="shared" si="219"/>
        <v>0</v>
      </c>
      <c r="X427" s="24">
        <f t="shared" si="220"/>
        <v>0</v>
      </c>
      <c r="Y427" s="23"/>
      <c r="AD427" s="22">
        <f t="shared" si="221"/>
        <v>0</v>
      </c>
      <c r="AE427" s="24">
        <f t="shared" si="222"/>
        <v>0</v>
      </c>
      <c r="AF427" s="23">
        <v>28</v>
      </c>
      <c r="AG427" s="22">
        <f t="shared" si="223"/>
        <v>28</v>
      </c>
      <c r="AH427" s="24">
        <f t="shared" si="224"/>
        <v>28</v>
      </c>
      <c r="AI427" s="22">
        <f t="shared" si="225"/>
        <v>28</v>
      </c>
      <c r="AJ427" s="24">
        <f t="shared" si="226"/>
        <v>28</v>
      </c>
    </row>
    <row r="428" spans="1:36" s="22" customFormat="1" ht="11.25">
      <c r="A428" s="25" t="s">
        <v>414</v>
      </c>
      <c r="B428" s="25"/>
      <c r="C428" s="26">
        <f t="shared" si="215"/>
        <v>0</v>
      </c>
      <c r="D428" s="27">
        <f t="shared" si="216"/>
        <v>0</v>
      </c>
      <c r="E428" s="25"/>
      <c r="F428" s="26"/>
      <c r="G428" s="26"/>
      <c r="H428" s="26"/>
      <c r="I428" s="26">
        <f t="shared" si="217"/>
        <v>0</v>
      </c>
      <c r="J428" s="27">
        <f t="shared" si="218"/>
        <v>0</v>
      </c>
      <c r="K428" s="25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>
        <f t="shared" si="219"/>
        <v>0</v>
      </c>
      <c r="X428" s="27">
        <f t="shared" si="220"/>
        <v>0</v>
      </c>
      <c r="Y428" s="25"/>
      <c r="Z428" s="26"/>
      <c r="AA428" s="26"/>
      <c r="AB428" s="26"/>
      <c r="AC428" s="26"/>
      <c r="AD428" s="26">
        <f t="shared" si="221"/>
        <v>0</v>
      </c>
      <c r="AE428" s="27">
        <f t="shared" si="222"/>
        <v>0</v>
      </c>
      <c r="AF428" s="25"/>
      <c r="AG428" s="26">
        <f t="shared" si="223"/>
        <v>0</v>
      </c>
      <c r="AH428" s="27">
        <f t="shared" si="224"/>
        <v>0</v>
      </c>
      <c r="AI428" s="26">
        <f t="shared" si="225"/>
        <v>0</v>
      </c>
      <c r="AJ428" s="27">
        <f t="shared" si="226"/>
        <v>0</v>
      </c>
    </row>
    <row r="429" spans="1:36" s="22" customFormat="1" ht="11.25">
      <c r="A429" s="23" t="s">
        <v>415</v>
      </c>
      <c r="B429" s="23"/>
      <c r="C429" s="22">
        <f t="shared" si="215"/>
        <v>0</v>
      </c>
      <c r="D429" s="24">
        <f t="shared" si="216"/>
        <v>0</v>
      </c>
      <c r="E429" s="23"/>
      <c r="I429" s="22">
        <f t="shared" si="217"/>
        <v>0</v>
      </c>
      <c r="J429" s="24">
        <f t="shared" si="218"/>
        <v>0</v>
      </c>
      <c r="K429" s="23"/>
      <c r="W429" s="22">
        <f t="shared" si="219"/>
        <v>0</v>
      </c>
      <c r="X429" s="24">
        <f t="shared" si="220"/>
        <v>0</v>
      </c>
      <c r="Y429" s="23"/>
      <c r="AD429" s="22">
        <f t="shared" si="221"/>
        <v>0</v>
      </c>
      <c r="AE429" s="24">
        <f t="shared" si="222"/>
        <v>0</v>
      </c>
      <c r="AF429" s="23"/>
      <c r="AG429" s="22">
        <f t="shared" si="223"/>
        <v>0</v>
      </c>
      <c r="AH429" s="24">
        <f t="shared" si="224"/>
        <v>0</v>
      </c>
      <c r="AI429" s="22">
        <f t="shared" si="225"/>
        <v>0</v>
      </c>
      <c r="AJ429" s="24">
        <f t="shared" si="226"/>
        <v>0</v>
      </c>
    </row>
    <row r="430" spans="1:36" s="22" customFormat="1" ht="11.25">
      <c r="A430" s="25" t="s">
        <v>416</v>
      </c>
      <c r="B430" s="25"/>
      <c r="C430" s="26">
        <f t="shared" si="215"/>
        <v>0</v>
      </c>
      <c r="D430" s="27">
        <f t="shared" si="216"/>
        <v>0</v>
      </c>
      <c r="E430" s="25"/>
      <c r="F430" s="26"/>
      <c r="G430" s="26"/>
      <c r="H430" s="26"/>
      <c r="I430" s="26">
        <f t="shared" si="217"/>
        <v>0</v>
      </c>
      <c r="J430" s="27">
        <f t="shared" si="218"/>
        <v>0</v>
      </c>
      <c r="K430" s="25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>
        <f t="shared" si="219"/>
        <v>0</v>
      </c>
      <c r="X430" s="27">
        <f t="shared" si="220"/>
        <v>0</v>
      </c>
      <c r="Y430" s="25"/>
      <c r="Z430" s="26"/>
      <c r="AA430" s="26"/>
      <c r="AB430" s="26"/>
      <c r="AC430" s="26"/>
      <c r="AD430" s="26">
        <f t="shared" si="221"/>
        <v>0</v>
      </c>
      <c r="AE430" s="27">
        <f t="shared" si="222"/>
        <v>0</v>
      </c>
      <c r="AF430" s="25"/>
      <c r="AG430" s="26">
        <f t="shared" si="223"/>
        <v>0</v>
      </c>
      <c r="AH430" s="27">
        <f t="shared" si="224"/>
        <v>0</v>
      </c>
      <c r="AI430" s="26">
        <f t="shared" si="225"/>
        <v>0</v>
      </c>
      <c r="AJ430" s="27">
        <f t="shared" si="226"/>
        <v>0</v>
      </c>
    </row>
    <row r="431" spans="1:36" s="22" customFormat="1" ht="11.25">
      <c r="A431" s="23" t="s">
        <v>417</v>
      </c>
      <c r="B431" s="23"/>
      <c r="C431" s="22">
        <f t="shared" si="215"/>
        <v>0</v>
      </c>
      <c r="D431" s="24">
        <f t="shared" si="216"/>
        <v>0</v>
      </c>
      <c r="E431" s="23"/>
      <c r="H431" s="22">
        <v>1</v>
      </c>
      <c r="I431" s="22">
        <f t="shared" si="217"/>
        <v>1</v>
      </c>
      <c r="J431" s="24">
        <f t="shared" si="218"/>
        <v>9</v>
      </c>
      <c r="K431" s="23">
        <v>1</v>
      </c>
      <c r="M431" s="22">
        <v>1</v>
      </c>
      <c r="W431" s="22">
        <f t="shared" si="219"/>
        <v>2</v>
      </c>
      <c r="X431" s="24">
        <f t="shared" si="220"/>
        <v>6</v>
      </c>
      <c r="Y431" s="23"/>
      <c r="AD431" s="22">
        <f t="shared" si="221"/>
        <v>0</v>
      </c>
      <c r="AE431" s="24">
        <f t="shared" si="222"/>
        <v>0</v>
      </c>
      <c r="AF431" s="23"/>
      <c r="AG431" s="22">
        <f t="shared" si="223"/>
        <v>0</v>
      </c>
      <c r="AH431" s="24">
        <f t="shared" si="224"/>
        <v>0</v>
      </c>
      <c r="AI431" s="22">
        <f t="shared" si="225"/>
        <v>3</v>
      </c>
      <c r="AJ431" s="24">
        <f t="shared" si="226"/>
        <v>15</v>
      </c>
    </row>
    <row r="432" spans="1:36" s="22" customFormat="1" ht="11.25">
      <c r="A432" s="25" t="s">
        <v>418</v>
      </c>
      <c r="B432" s="25">
        <v>16</v>
      </c>
      <c r="C432" s="26">
        <f t="shared" si="215"/>
        <v>16</v>
      </c>
      <c r="D432" s="27">
        <f t="shared" si="216"/>
        <v>32</v>
      </c>
      <c r="E432" s="25"/>
      <c r="F432" s="26"/>
      <c r="G432" s="26"/>
      <c r="H432" s="26"/>
      <c r="I432" s="26">
        <f t="shared" si="217"/>
        <v>0</v>
      </c>
      <c r="J432" s="27">
        <f t="shared" si="218"/>
        <v>0</v>
      </c>
      <c r="K432" s="25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>
        <f t="shared" si="219"/>
        <v>0</v>
      </c>
      <c r="X432" s="27">
        <f t="shared" si="220"/>
        <v>0</v>
      </c>
      <c r="Y432" s="25"/>
      <c r="Z432" s="26"/>
      <c r="AA432" s="26"/>
      <c r="AB432" s="26"/>
      <c r="AC432" s="26"/>
      <c r="AD432" s="26">
        <f t="shared" si="221"/>
        <v>0</v>
      </c>
      <c r="AE432" s="27">
        <f t="shared" si="222"/>
        <v>0</v>
      </c>
      <c r="AF432" s="25">
        <v>16</v>
      </c>
      <c r="AG432" s="26">
        <f t="shared" si="223"/>
        <v>16</v>
      </c>
      <c r="AH432" s="27">
        <f t="shared" si="224"/>
        <v>16</v>
      </c>
      <c r="AI432" s="26">
        <f t="shared" si="225"/>
        <v>32</v>
      </c>
      <c r="AJ432" s="27">
        <f t="shared" si="226"/>
        <v>48</v>
      </c>
    </row>
    <row r="433" spans="1:36" s="22" customFormat="1" ht="11.25">
      <c r="A433" s="23" t="s">
        <v>419</v>
      </c>
      <c r="B433" s="23"/>
      <c r="C433" s="22">
        <f t="shared" si="215"/>
        <v>0</v>
      </c>
      <c r="D433" s="24">
        <f t="shared" si="216"/>
        <v>0</v>
      </c>
      <c r="E433" s="23"/>
      <c r="I433" s="22">
        <f t="shared" si="217"/>
        <v>0</v>
      </c>
      <c r="J433" s="24">
        <f t="shared" si="218"/>
        <v>0</v>
      </c>
      <c r="K433" s="23"/>
      <c r="W433" s="22">
        <f t="shared" si="219"/>
        <v>0</v>
      </c>
      <c r="X433" s="24">
        <f t="shared" si="220"/>
        <v>0</v>
      </c>
      <c r="Y433" s="23"/>
      <c r="AD433" s="22">
        <f t="shared" si="221"/>
        <v>0</v>
      </c>
      <c r="AE433" s="24">
        <f t="shared" si="222"/>
        <v>0</v>
      </c>
      <c r="AF433" s="23"/>
      <c r="AG433" s="22">
        <f t="shared" si="223"/>
        <v>0</v>
      </c>
      <c r="AH433" s="24">
        <f t="shared" si="224"/>
        <v>0</v>
      </c>
      <c r="AI433" s="22">
        <f t="shared" si="225"/>
        <v>0</v>
      </c>
      <c r="AJ433" s="24">
        <f t="shared" si="226"/>
        <v>0</v>
      </c>
    </row>
    <row r="434" spans="1:36" s="22" customFormat="1" ht="11.25">
      <c r="A434" s="28" t="s">
        <v>420</v>
      </c>
      <c r="B434" s="28"/>
      <c r="C434" s="29">
        <f t="shared" si="215"/>
        <v>0</v>
      </c>
      <c r="D434" s="30">
        <f t="shared" si="216"/>
        <v>0</v>
      </c>
      <c r="E434" s="28"/>
      <c r="F434" s="29"/>
      <c r="G434" s="29"/>
      <c r="H434" s="29"/>
      <c r="I434" s="29">
        <f t="shared" si="217"/>
        <v>0</v>
      </c>
      <c r="J434" s="30">
        <f t="shared" si="218"/>
        <v>0</v>
      </c>
      <c r="K434" s="28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>
        <f t="shared" si="219"/>
        <v>0</v>
      </c>
      <c r="X434" s="30">
        <f t="shared" si="220"/>
        <v>0</v>
      </c>
      <c r="Y434" s="28"/>
      <c r="Z434" s="29"/>
      <c r="AA434" s="29"/>
      <c r="AB434" s="29"/>
      <c r="AC434" s="29"/>
      <c r="AD434" s="29">
        <f t="shared" si="221"/>
        <v>0</v>
      </c>
      <c r="AE434" s="30">
        <f t="shared" si="222"/>
        <v>0</v>
      </c>
      <c r="AF434" s="28"/>
      <c r="AG434" s="29">
        <f t="shared" si="223"/>
        <v>0</v>
      </c>
      <c r="AH434" s="30">
        <f t="shared" si="224"/>
        <v>0</v>
      </c>
      <c r="AI434" s="29">
        <f t="shared" si="225"/>
        <v>0</v>
      </c>
      <c r="AJ434" s="30">
        <f t="shared" si="226"/>
        <v>0</v>
      </c>
    </row>
    <row r="435" spans="1:36" s="22" customFormat="1" ht="11.25">
      <c r="A435" s="34" t="s">
        <v>421</v>
      </c>
      <c r="B435" s="34">
        <v>3</v>
      </c>
      <c r="C435" s="35">
        <f t="shared" si="215"/>
        <v>3</v>
      </c>
      <c r="D435" s="36">
        <f t="shared" si="216"/>
        <v>6</v>
      </c>
      <c r="E435" s="34"/>
      <c r="F435" s="35"/>
      <c r="G435" s="35"/>
      <c r="H435" s="35"/>
      <c r="I435" s="35">
        <f t="shared" si="217"/>
        <v>0</v>
      </c>
      <c r="J435" s="36">
        <f t="shared" si="218"/>
        <v>0</v>
      </c>
      <c r="K435" s="34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>
        <f t="shared" si="219"/>
        <v>0</v>
      </c>
      <c r="X435" s="36">
        <f t="shared" si="220"/>
        <v>0</v>
      </c>
      <c r="Y435" s="34"/>
      <c r="Z435" s="35"/>
      <c r="AA435" s="35"/>
      <c r="AB435" s="35"/>
      <c r="AC435" s="35"/>
      <c r="AD435" s="35">
        <f t="shared" si="221"/>
        <v>0</v>
      </c>
      <c r="AE435" s="36">
        <f t="shared" si="222"/>
        <v>0</v>
      </c>
      <c r="AF435" s="34"/>
      <c r="AG435" s="35">
        <f t="shared" si="223"/>
        <v>0</v>
      </c>
      <c r="AH435" s="36">
        <f t="shared" si="224"/>
        <v>0</v>
      </c>
      <c r="AI435" s="35">
        <f t="shared" si="225"/>
        <v>3</v>
      </c>
      <c r="AJ435" s="36">
        <f t="shared" si="226"/>
        <v>6</v>
      </c>
    </row>
    <row r="436" spans="1:36" s="22" customFormat="1" ht="11.25">
      <c r="A436" s="25" t="s">
        <v>422</v>
      </c>
      <c r="B436" s="25"/>
      <c r="C436" s="26">
        <f t="shared" si="215"/>
        <v>0</v>
      </c>
      <c r="D436" s="27">
        <f t="shared" si="216"/>
        <v>0</v>
      </c>
      <c r="E436" s="25"/>
      <c r="F436" s="26"/>
      <c r="G436" s="26"/>
      <c r="H436" s="26"/>
      <c r="I436" s="26">
        <f t="shared" si="217"/>
        <v>0</v>
      </c>
      <c r="J436" s="27">
        <f t="shared" si="218"/>
        <v>0</v>
      </c>
      <c r="K436" s="25"/>
      <c r="L436" s="26"/>
      <c r="M436" s="26">
        <v>1</v>
      </c>
      <c r="N436" s="26"/>
      <c r="O436" s="26"/>
      <c r="P436" s="26"/>
      <c r="Q436" s="26">
        <v>3</v>
      </c>
      <c r="R436" s="26"/>
      <c r="S436" s="26"/>
      <c r="T436" s="26"/>
      <c r="U436" s="26"/>
      <c r="V436" s="26"/>
      <c r="W436" s="26">
        <f t="shared" si="219"/>
        <v>4</v>
      </c>
      <c r="X436" s="27">
        <f t="shared" si="220"/>
        <v>28</v>
      </c>
      <c r="Y436" s="25"/>
      <c r="Z436" s="26"/>
      <c r="AA436" s="26"/>
      <c r="AB436" s="26"/>
      <c r="AC436" s="26"/>
      <c r="AD436" s="26">
        <f t="shared" si="221"/>
        <v>0</v>
      </c>
      <c r="AE436" s="27">
        <f t="shared" si="222"/>
        <v>0</v>
      </c>
      <c r="AF436" s="25"/>
      <c r="AG436" s="26">
        <f t="shared" si="223"/>
        <v>0</v>
      </c>
      <c r="AH436" s="27">
        <f t="shared" si="224"/>
        <v>0</v>
      </c>
      <c r="AI436" s="26">
        <f t="shared" si="225"/>
        <v>4</v>
      </c>
      <c r="AJ436" s="27">
        <f t="shared" si="226"/>
        <v>28</v>
      </c>
    </row>
    <row r="437" spans="1:36" s="22" customFormat="1" ht="11.25">
      <c r="A437" s="23" t="s">
        <v>423</v>
      </c>
      <c r="B437" s="23"/>
      <c r="C437" s="22">
        <f t="shared" si="215"/>
        <v>0</v>
      </c>
      <c r="D437" s="24">
        <f t="shared" si="216"/>
        <v>0</v>
      </c>
      <c r="E437" s="23"/>
      <c r="I437" s="22">
        <f t="shared" si="217"/>
        <v>0</v>
      </c>
      <c r="J437" s="24">
        <f t="shared" si="218"/>
        <v>0</v>
      </c>
      <c r="K437" s="23"/>
      <c r="W437" s="22">
        <f t="shared" si="219"/>
        <v>0</v>
      </c>
      <c r="X437" s="24">
        <f t="shared" si="220"/>
        <v>0</v>
      </c>
      <c r="Y437" s="23"/>
      <c r="AD437" s="22">
        <f t="shared" si="221"/>
        <v>0</v>
      </c>
      <c r="AE437" s="24">
        <f t="shared" si="222"/>
        <v>0</v>
      </c>
      <c r="AF437" s="23"/>
      <c r="AG437" s="22">
        <f t="shared" si="223"/>
        <v>0</v>
      </c>
      <c r="AH437" s="24">
        <f t="shared" si="224"/>
        <v>0</v>
      </c>
      <c r="AI437" s="22">
        <f t="shared" si="225"/>
        <v>0</v>
      </c>
      <c r="AJ437" s="24">
        <f t="shared" si="226"/>
        <v>0</v>
      </c>
    </row>
    <row r="438" spans="1:36" s="22" customFormat="1" ht="11.25">
      <c r="A438" s="25" t="s">
        <v>424</v>
      </c>
      <c r="B438" s="25"/>
      <c r="C438" s="26">
        <f t="shared" si="215"/>
        <v>0</v>
      </c>
      <c r="D438" s="27">
        <f t="shared" si="216"/>
        <v>0</v>
      </c>
      <c r="E438" s="25"/>
      <c r="F438" s="26"/>
      <c r="G438" s="26"/>
      <c r="H438" s="26"/>
      <c r="I438" s="26">
        <f t="shared" si="217"/>
        <v>0</v>
      </c>
      <c r="J438" s="27">
        <f t="shared" si="218"/>
        <v>0</v>
      </c>
      <c r="K438" s="25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>
        <f t="shared" si="219"/>
        <v>0</v>
      </c>
      <c r="X438" s="27">
        <f t="shared" si="220"/>
        <v>0</v>
      </c>
      <c r="Y438" s="25"/>
      <c r="Z438" s="26"/>
      <c r="AA438" s="26"/>
      <c r="AB438" s="26"/>
      <c r="AC438" s="26"/>
      <c r="AD438" s="26">
        <f t="shared" si="221"/>
        <v>0</v>
      </c>
      <c r="AE438" s="27">
        <f t="shared" si="222"/>
        <v>0</v>
      </c>
      <c r="AF438" s="25"/>
      <c r="AG438" s="26">
        <f t="shared" si="223"/>
        <v>0</v>
      </c>
      <c r="AH438" s="27">
        <f t="shared" si="224"/>
        <v>0</v>
      </c>
      <c r="AI438" s="26">
        <f t="shared" si="225"/>
        <v>0</v>
      </c>
      <c r="AJ438" s="27">
        <f t="shared" si="226"/>
        <v>0</v>
      </c>
    </row>
    <row r="439" spans="1:36" s="22" customFormat="1" ht="11.25">
      <c r="A439" s="23" t="s">
        <v>425</v>
      </c>
      <c r="B439" s="23"/>
      <c r="C439" s="22">
        <f t="shared" si="215"/>
        <v>0</v>
      </c>
      <c r="D439" s="24">
        <f t="shared" si="216"/>
        <v>0</v>
      </c>
      <c r="E439" s="23"/>
      <c r="I439" s="22">
        <f t="shared" si="217"/>
        <v>0</v>
      </c>
      <c r="J439" s="24">
        <f t="shared" si="218"/>
        <v>0</v>
      </c>
      <c r="K439" s="23"/>
      <c r="W439" s="22">
        <f t="shared" si="219"/>
        <v>0</v>
      </c>
      <c r="X439" s="24">
        <f t="shared" si="220"/>
        <v>0</v>
      </c>
      <c r="Y439" s="23"/>
      <c r="AD439" s="22">
        <f t="shared" si="221"/>
        <v>0</v>
      </c>
      <c r="AE439" s="24">
        <f t="shared" si="222"/>
        <v>0</v>
      </c>
      <c r="AF439" s="23"/>
      <c r="AG439" s="22">
        <f t="shared" si="223"/>
        <v>0</v>
      </c>
      <c r="AH439" s="24">
        <f t="shared" si="224"/>
        <v>0</v>
      </c>
      <c r="AI439" s="22">
        <f t="shared" si="225"/>
        <v>0</v>
      </c>
      <c r="AJ439" s="24">
        <f t="shared" si="226"/>
        <v>0</v>
      </c>
    </row>
    <row r="440" spans="1:36" s="22" customFormat="1" ht="11.25">
      <c r="A440" s="28" t="s">
        <v>426</v>
      </c>
      <c r="B440" s="28"/>
      <c r="C440" s="29">
        <f t="shared" si="215"/>
        <v>0</v>
      </c>
      <c r="D440" s="30">
        <f t="shared" si="216"/>
        <v>0</v>
      </c>
      <c r="E440" s="28"/>
      <c r="F440" s="29"/>
      <c r="G440" s="29"/>
      <c r="H440" s="29"/>
      <c r="I440" s="29">
        <f t="shared" si="217"/>
        <v>0</v>
      </c>
      <c r="J440" s="30">
        <f t="shared" si="218"/>
        <v>0</v>
      </c>
      <c r="K440" s="28"/>
      <c r="L440" s="29"/>
      <c r="M440" s="29"/>
      <c r="N440" s="29"/>
      <c r="O440" s="29"/>
      <c r="P440" s="29"/>
      <c r="Q440" s="29">
        <v>2</v>
      </c>
      <c r="R440" s="29"/>
      <c r="S440" s="29"/>
      <c r="T440" s="29"/>
      <c r="U440" s="29"/>
      <c r="V440" s="29"/>
      <c r="W440" s="29">
        <f t="shared" si="219"/>
        <v>2</v>
      </c>
      <c r="X440" s="30">
        <f t="shared" si="220"/>
        <v>16</v>
      </c>
      <c r="Y440" s="28"/>
      <c r="Z440" s="29"/>
      <c r="AA440" s="29"/>
      <c r="AB440" s="29"/>
      <c r="AC440" s="29"/>
      <c r="AD440" s="29">
        <f t="shared" si="221"/>
        <v>0</v>
      </c>
      <c r="AE440" s="30">
        <f t="shared" si="222"/>
        <v>0</v>
      </c>
      <c r="AF440" s="28"/>
      <c r="AG440" s="29">
        <f t="shared" si="223"/>
        <v>0</v>
      </c>
      <c r="AH440" s="30">
        <f t="shared" si="224"/>
        <v>0</v>
      </c>
      <c r="AI440" s="29">
        <f t="shared" si="225"/>
        <v>2</v>
      </c>
      <c r="AJ440" s="30">
        <f t="shared" si="226"/>
        <v>16</v>
      </c>
    </row>
  </sheetData>
  <sheetProtection/>
  <mergeCells count="30">
    <mergeCell ref="A1:AJ1"/>
    <mergeCell ref="A3:AJ3"/>
    <mergeCell ref="A2:AJ2"/>
    <mergeCell ref="B4:D4"/>
    <mergeCell ref="E4:J4"/>
    <mergeCell ref="K4:X4"/>
    <mergeCell ref="Y4:AE4"/>
    <mergeCell ref="AI4:AJ4"/>
    <mergeCell ref="AF4:AH4"/>
    <mergeCell ref="A7:AJ7"/>
    <mergeCell ref="A29:AJ29"/>
    <mergeCell ref="A44:AJ44"/>
    <mergeCell ref="A54:AJ54"/>
    <mergeCell ref="K5:V5"/>
    <mergeCell ref="E5:H5"/>
    <mergeCell ref="Y5:AC5"/>
    <mergeCell ref="A180:AJ180"/>
    <mergeCell ref="A219:AJ219"/>
    <mergeCell ref="A237:AJ237"/>
    <mergeCell ref="A261:AJ261"/>
    <mergeCell ref="A56:AJ56"/>
    <mergeCell ref="A63:AJ63"/>
    <mergeCell ref="A85:AJ85"/>
    <mergeCell ref="A120:AJ120"/>
    <mergeCell ref="A396:AJ396"/>
    <mergeCell ref="A408:AJ408"/>
    <mergeCell ref="A273:AJ273"/>
    <mergeCell ref="A327:AJ327"/>
    <mergeCell ref="A356:AJ356"/>
    <mergeCell ref="A391:AJ391"/>
  </mergeCells>
  <printOptions horizontalCentered="1"/>
  <pageMargins left="0" right="0" top="0.5" bottom="0" header="0" footer="0"/>
  <pageSetup horizontalDpi="600" verticalDpi="600" orientation="landscape" r:id="rId1"/>
  <rowBreaks count="11" manualBreakCount="11">
    <brk id="41" max="255" man="1"/>
    <brk id="79" max="255" man="1"/>
    <brk id="119" max="255" man="1"/>
    <brk id="158" max="255" man="1"/>
    <brk id="198" max="255" man="1"/>
    <brk id="236" max="255" man="1"/>
    <brk id="275" max="255" man="1"/>
    <brk id="315" max="255" man="1"/>
    <brk id="355" max="255" man="1"/>
    <brk id="395" max="255" man="1"/>
    <brk id="4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E420"/>
  <sheetViews>
    <sheetView showGridLines="0" zoomScalePageLayoutView="0" workbookViewId="0" topLeftCell="A1">
      <pane ySplit="4" topLeftCell="A5" activePane="bottomLeft" state="frozen"/>
      <selection pane="topLeft" activeCell="A1" sqref="A1:AJ1"/>
      <selection pane="bottomLeft" activeCell="A1" sqref="A1:E1"/>
    </sheetView>
  </sheetViews>
  <sheetFormatPr defaultColWidth="9.75390625" defaultRowHeight="12.75"/>
  <cols>
    <col min="1" max="1" width="24.875" style="2" bestFit="1" customWidth="1"/>
    <col min="2" max="2" width="17.25390625" style="2" bestFit="1" customWidth="1"/>
    <col min="3" max="3" width="26.25390625" style="2" bestFit="1" customWidth="1"/>
    <col min="4" max="4" width="19.75390625" style="2" bestFit="1" customWidth="1"/>
    <col min="5" max="5" width="46.625" style="2" bestFit="1" customWidth="1"/>
    <col min="6" max="16384" width="9.75390625" style="2" customWidth="1"/>
  </cols>
  <sheetData>
    <row r="1" spans="1:5" ht="14.25">
      <c r="A1" s="47" t="s">
        <v>454</v>
      </c>
      <c r="B1" s="47"/>
      <c r="C1" s="47"/>
      <c r="D1" s="47"/>
      <c r="E1" s="47"/>
    </row>
    <row r="2" spans="1:5" ht="14.25">
      <c r="A2" s="47" t="s">
        <v>459</v>
      </c>
      <c r="B2" s="47"/>
      <c r="C2" s="47"/>
      <c r="D2" s="47"/>
      <c r="E2" s="47"/>
    </row>
    <row r="3" spans="1:5" ht="11.25">
      <c r="A3" s="16"/>
      <c r="B3" s="16"/>
      <c r="C3" s="16"/>
      <c r="D3" s="16"/>
      <c r="E3" s="16"/>
    </row>
    <row r="4" spans="1:5" ht="11.25">
      <c r="A4" s="17"/>
      <c r="B4" s="17" t="s">
        <v>2</v>
      </c>
      <c r="C4" s="17" t="s">
        <v>3</v>
      </c>
      <c r="D4" s="17" t="s">
        <v>1</v>
      </c>
      <c r="E4" s="17" t="s">
        <v>5</v>
      </c>
    </row>
    <row r="5" spans="1:5" ht="11.25">
      <c r="A5" s="18" t="s">
        <v>4</v>
      </c>
      <c r="B5" s="18" t="s">
        <v>449</v>
      </c>
      <c r="C5" s="18" t="s">
        <v>446</v>
      </c>
      <c r="D5" s="18" t="s">
        <v>428</v>
      </c>
      <c r="E5" s="19" t="s">
        <v>21</v>
      </c>
    </row>
    <row r="6" spans="1:5" ht="11.25">
      <c r="A6" s="20"/>
      <c r="B6" s="20"/>
      <c r="C6" s="20"/>
      <c r="D6" s="20"/>
      <c r="E6" s="19" t="s">
        <v>20</v>
      </c>
    </row>
    <row r="7" spans="1:5" ht="11.25">
      <c r="A7" s="20"/>
      <c r="B7" s="20"/>
      <c r="C7" s="20"/>
      <c r="D7" s="20"/>
      <c r="E7" s="19" t="s">
        <v>26</v>
      </c>
    </row>
    <row r="8" spans="1:5" ht="11.25">
      <c r="A8" s="20"/>
      <c r="B8" s="20"/>
      <c r="C8" s="20"/>
      <c r="D8" s="20"/>
      <c r="E8" s="19" t="s">
        <v>17</v>
      </c>
    </row>
    <row r="9" spans="1:5" ht="11.25">
      <c r="A9" s="20"/>
      <c r="B9" s="20"/>
      <c r="C9" s="20"/>
      <c r="D9" s="20"/>
      <c r="E9" s="19" t="s">
        <v>25</v>
      </c>
    </row>
    <row r="10" spans="1:5" ht="11.25">
      <c r="A10" s="20"/>
      <c r="B10" s="20"/>
      <c r="C10" s="20"/>
      <c r="D10" s="20"/>
      <c r="E10" s="19" t="s">
        <v>14</v>
      </c>
    </row>
    <row r="11" spans="1:5" ht="11.25">
      <c r="A11" s="20"/>
      <c r="B11" s="20"/>
      <c r="C11" s="20"/>
      <c r="D11" s="20"/>
      <c r="E11" s="19" t="s">
        <v>27</v>
      </c>
    </row>
    <row r="12" spans="1:5" ht="11.25">
      <c r="A12" s="20"/>
      <c r="B12" s="20"/>
      <c r="C12" s="20"/>
      <c r="D12" s="20"/>
      <c r="E12" s="19" t="s">
        <v>15</v>
      </c>
    </row>
    <row r="13" spans="1:5" ht="11.25">
      <c r="A13" s="20"/>
      <c r="B13" s="20"/>
      <c r="C13" s="20"/>
      <c r="D13" s="20"/>
      <c r="E13" s="19" t="s">
        <v>16</v>
      </c>
    </row>
    <row r="14" spans="1:5" ht="11.25">
      <c r="A14" s="20"/>
      <c r="B14" s="20"/>
      <c r="C14" s="20"/>
      <c r="D14" s="20"/>
      <c r="E14" s="19" t="s">
        <v>13</v>
      </c>
    </row>
    <row r="15" spans="1:5" ht="11.25">
      <c r="A15" s="20"/>
      <c r="B15" s="20"/>
      <c r="C15" s="20"/>
      <c r="D15" s="20"/>
      <c r="E15" s="19" t="s">
        <v>11</v>
      </c>
    </row>
    <row r="16" spans="1:5" ht="11.25">
      <c r="A16" s="20"/>
      <c r="B16" s="20"/>
      <c r="C16" s="20"/>
      <c r="D16" s="20"/>
      <c r="E16" s="19" t="s">
        <v>12</v>
      </c>
    </row>
    <row r="17" spans="1:5" ht="11.25">
      <c r="A17" s="20"/>
      <c r="B17" s="20"/>
      <c r="C17" s="20"/>
      <c r="D17" s="20"/>
      <c r="E17" s="19" t="s">
        <v>6</v>
      </c>
    </row>
    <row r="18" spans="1:5" ht="11.25">
      <c r="A18" s="20"/>
      <c r="B18" s="20"/>
      <c r="C18" s="20"/>
      <c r="D18" s="20"/>
      <c r="E18" s="19" t="s">
        <v>18</v>
      </c>
    </row>
    <row r="19" spans="1:5" ht="11.25">
      <c r="A19" s="20"/>
      <c r="B19" s="20"/>
      <c r="C19" s="20"/>
      <c r="D19" s="20"/>
      <c r="E19" s="19" t="s">
        <v>19</v>
      </c>
    </row>
    <row r="20" spans="1:5" ht="11.25">
      <c r="A20" s="20"/>
      <c r="B20" s="20"/>
      <c r="C20" s="20"/>
      <c r="D20" s="20"/>
      <c r="E20" s="19" t="s">
        <v>24</v>
      </c>
    </row>
    <row r="21" spans="1:5" ht="11.25">
      <c r="A21" s="20"/>
      <c r="B21" s="20"/>
      <c r="C21" s="20"/>
      <c r="D21" s="20"/>
      <c r="E21" s="19" t="s">
        <v>29</v>
      </c>
    </row>
    <row r="22" spans="1:5" ht="11.25">
      <c r="A22" s="20"/>
      <c r="B22" s="20"/>
      <c r="C22" s="20"/>
      <c r="D22" s="20"/>
      <c r="E22" s="19" t="s">
        <v>30</v>
      </c>
    </row>
    <row r="23" spans="1:5" ht="11.25">
      <c r="A23" s="20"/>
      <c r="B23" s="20"/>
      <c r="C23" s="20"/>
      <c r="D23" s="20"/>
      <c r="E23" s="19" t="s">
        <v>22</v>
      </c>
    </row>
    <row r="24" spans="1:5" ht="11.25">
      <c r="A24" s="20"/>
      <c r="B24" s="20"/>
      <c r="C24" s="20"/>
      <c r="D24" s="20"/>
      <c r="E24" s="19" t="s">
        <v>23</v>
      </c>
    </row>
    <row r="25" spans="1:5" ht="11.25">
      <c r="A25" s="20"/>
      <c r="B25" s="20"/>
      <c r="C25" s="20"/>
      <c r="D25" s="20"/>
      <c r="E25" s="19" t="s">
        <v>28</v>
      </c>
    </row>
    <row r="26" spans="1:5" ht="11.25">
      <c r="A26" s="20"/>
      <c r="B26" s="20"/>
      <c r="C26" s="20"/>
      <c r="D26" s="18" t="s">
        <v>429</v>
      </c>
      <c r="E26" s="19" t="s">
        <v>31</v>
      </c>
    </row>
    <row r="27" spans="1:5" ht="11.25">
      <c r="A27" s="20"/>
      <c r="B27" s="20"/>
      <c r="C27" s="20"/>
      <c r="D27" s="20"/>
      <c r="E27" s="19" t="s">
        <v>32</v>
      </c>
    </row>
    <row r="28" spans="1:5" ht="11.25">
      <c r="A28" s="20"/>
      <c r="B28" s="20"/>
      <c r="C28" s="20"/>
      <c r="D28" s="20"/>
      <c r="E28" s="19" t="s">
        <v>33</v>
      </c>
    </row>
    <row r="29" spans="1:5" ht="11.25">
      <c r="A29" s="20"/>
      <c r="B29" s="20"/>
      <c r="C29" s="20"/>
      <c r="D29" s="20"/>
      <c r="E29" s="19" t="s">
        <v>34</v>
      </c>
    </row>
    <row r="30" spans="1:5" ht="11.25">
      <c r="A30" s="20"/>
      <c r="B30" s="20"/>
      <c r="C30" s="20"/>
      <c r="D30" s="20"/>
      <c r="E30" s="19" t="s">
        <v>35</v>
      </c>
    </row>
    <row r="31" spans="1:5" ht="11.25">
      <c r="A31" s="20"/>
      <c r="B31" s="20"/>
      <c r="C31" s="20"/>
      <c r="D31" s="20"/>
      <c r="E31" s="19" t="s">
        <v>36</v>
      </c>
    </row>
    <row r="32" spans="1:5" ht="11.25">
      <c r="A32" s="20"/>
      <c r="B32" s="20"/>
      <c r="C32" s="20"/>
      <c r="D32" s="20"/>
      <c r="E32" s="19" t="s">
        <v>37</v>
      </c>
    </row>
    <row r="33" spans="1:5" ht="11.25">
      <c r="A33" s="20"/>
      <c r="B33" s="20"/>
      <c r="C33" s="20"/>
      <c r="D33" s="20"/>
      <c r="E33" s="19" t="s">
        <v>38</v>
      </c>
    </row>
    <row r="34" spans="1:5" ht="11.25">
      <c r="A34" s="20"/>
      <c r="B34" s="20"/>
      <c r="C34" s="20"/>
      <c r="D34" s="20"/>
      <c r="E34" s="19" t="s">
        <v>39</v>
      </c>
    </row>
    <row r="35" spans="1:5" ht="11.25">
      <c r="A35" s="20"/>
      <c r="B35" s="20"/>
      <c r="C35" s="20"/>
      <c r="D35" s="20"/>
      <c r="E35" s="19" t="s">
        <v>40</v>
      </c>
    </row>
    <row r="36" spans="1:5" ht="11.25">
      <c r="A36" s="20"/>
      <c r="B36" s="20"/>
      <c r="C36" s="20"/>
      <c r="D36" s="20"/>
      <c r="E36" s="19" t="s">
        <v>41</v>
      </c>
    </row>
    <row r="37" spans="1:5" ht="11.25">
      <c r="A37" s="20"/>
      <c r="B37" s="20"/>
      <c r="C37" s="20"/>
      <c r="D37" s="20"/>
      <c r="E37" s="19" t="s">
        <v>42</v>
      </c>
    </row>
    <row r="38" spans="1:5" ht="11.25">
      <c r="A38" s="20"/>
      <c r="B38" s="20"/>
      <c r="C38" s="20"/>
      <c r="D38" s="20"/>
      <c r="E38" s="19" t="s">
        <v>43</v>
      </c>
    </row>
    <row r="39" spans="1:5" ht="11.25">
      <c r="A39" s="20"/>
      <c r="B39" s="20"/>
      <c r="C39" s="20"/>
      <c r="D39" s="20"/>
      <c r="E39" s="19" t="s">
        <v>44</v>
      </c>
    </row>
    <row r="40" spans="1:5" ht="11.25">
      <c r="A40" s="20"/>
      <c r="B40" s="20"/>
      <c r="C40" s="20"/>
      <c r="D40" s="18" t="s">
        <v>430</v>
      </c>
      <c r="E40" s="19" t="s">
        <v>45</v>
      </c>
    </row>
    <row r="41" spans="1:5" ht="11.25">
      <c r="A41" s="20"/>
      <c r="B41" s="20"/>
      <c r="C41" s="20"/>
      <c r="D41" s="20"/>
      <c r="E41" s="19" t="s">
        <v>46</v>
      </c>
    </row>
    <row r="42" spans="1:5" ht="11.25">
      <c r="A42" s="20"/>
      <c r="B42" s="20"/>
      <c r="C42" s="20"/>
      <c r="D42" s="20"/>
      <c r="E42" s="19" t="s">
        <v>47</v>
      </c>
    </row>
    <row r="43" spans="1:5" ht="11.25">
      <c r="A43" s="20"/>
      <c r="B43" s="20"/>
      <c r="C43" s="20"/>
      <c r="D43" s="20"/>
      <c r="E43" s="19" t="s">
        <v>48</v>
      </c>
    </row>
    <row r="44" spans="1:5" ht="11.25">
      <c r="A44" s="20"/>
      <c r="B44" s="20"/>
      <c r="C44" s="20"/>
      <c r="D44" s="20"/>
      <c r="E44" s="19" t="s">
        <v>49</v>
      </c>
    </row>
    <row r="45" spans="1:5" ht="11.25">
      <c r="A45" s="20"/>
      <c r="B45" s="20"/>
      <c r="C45" s="20"/>
      <c r="D45" s="20"/>
      <c r="E45" s="19" t="s">
        <v>50</v>
      </c>
    </row>
    <row r="46" spans="1:5" ht="11.25">
      <c r="A46" s="20"/>
      <c r="B46" s="20"/>
      <c r="C46" s="20"/>
      <c r="D46" s="20"/>
      <c r="E46" s="19" t="s">
        <v>51</v>
      </c>
    </row>
    <row r="47" spans="1:5" ht="11.25">
      <c r="A47" s="20"/>
      <c r="B47" s="20"/>
      <c r="C47" s="20"/>
      <c r="D47" s="20"/>
      <c r="E47" s="19" t="s">
        <v>52</v>
      </c>
    </row>
    <row r="48" spans="1:5" ht="11.25">
      <c r="A48" s="20"/>
      <c r="B48" s="20"/>
      <c r="C48" s="20"/>
      <c r="D48" s="21"/>
      <c r="E48" s="19" t="s">
        <v>53</v>
      </c>
    </row>
    <row r="49" spans="1:5" ht="11.25">
      <c r="A49" s="20"/>
      <c r="B49" s="20"/>
      <c r="C49" s="21"/>
      <c r="D49" s="19" t="s">
        <v>431</v>
      </c>
      <c r="E49" s="19" t="s">
        <v>54</v>
      </c>
    </row>
    <row r="50" spans="1:5" ht="11.25">
      <c r="A50" s="20"/>
      <c r="B50" s="20"/>
      <c r="C50" s="18" t="s">
        <v>447</v>
      </c>
      <c r="D50" s="18" t="s">
        <v>432</v>
      </c>
      <c r="E50" s="19" t="s">
        <v>56</v>
      </c>
    </row>
    <row r="51" spans="1:5" ht="11.25">
      <c r="A51" s="20"/>
      <c r="B51" s="20"/>
      <c r="C51" s="20"/>
      <c r="D51" s="20"/>
      <c r="E51" s="21" t="s">
        <v>57</v>
      </c>
    </row>
    <row r="52" spans="1:5" ht="11.25">
      <c r="A52" s="20"/>
      <c r="B52" s="20"/>
      <c r="C52" s="20"/>
      <c r="D52" s="20"/>
      <c r="E52" s="19" t="s">
        <v>58</v>
      </c>
    </row>
    <row r="53" spans="1:5" ht="11.25">
      <c r="A53" s="20"/>
      <c r="B53" s="20"/>
      <c r="C53" s="20"/>
      <c r="D53" s="20"/>
      <c r="E53" s="19" t="s">
        <v>59</v>
      </c>
    </row>
    <row r="54" spans="1:5" ht="11.25">
      <c r="A54" s="20"/>
      <c r="B54" s="20"/>
      <c r="C54" s="20"/>
      <c r="D54" s="20"/>
      <c r="E54" s="19" t="s">
        <v>60</v>
      </c>
    </row>
    <row r="55" spans="1:5" ht="11.25">
      <c r="A55" s="20"/>
      <c r="B55" s="20"/>
      <c r="C55" s="20"/>
      <c r="D55" s="21"/>
      <c r="E55" s="19" t="s">
        <v>61</v>
      </c>
    </row>
    <row r="56" spans="1:5" ht="11.25">
      <c r="A56" s="20"/>
      <c r="B56" s="20"/>
      <c r="C56" s="20"/>
      <c r="D56" s="18" t="s">
        <v>433</v>
      </c>
      <c r="E56" s="19" t="s">
        <v>62</v>
      </c>
    </row>
    <row r="57" spans="1:5" ht="11.25">
      <c r="A57" s="20"/>
      <c r="B57" s="20"/>
      <c r="C57" s="20"/>
      <c r="D57" s="20"/>
      <c r="E57" s="19" t="s">
        <v>63</v>
      </c>
    </row>
    <row r="58" spans="1:5" ht="11.25">
      <c r="A58" s="20"/>
      <c r="B58" s="20"/>
      <c r="C58" s="20"/>
      <c r="D58" s="20"/>
      <c r="E58" s="19" t="s">
        <v>64</v>
      </c>
    </row>
    <row r="59" spans="1:5" ht="11.25">
      <c r="A59" s="20"/>
      <c r="B59" s="20"/>
      <c r="C59" s="20"/>
      <c r="D59" s="20"/>
      <c r="E59" s="19" t="s">
        <v>65</v>
      </c>
    </row>
    <row r="60" spans="1:5" ht="11.25">
      <c r="A60" s="20"/>
      <c r="B60" s="20"/>
      <c r="C60" s="20"/>
      <c r="D60" s="20"/>
      <c r="E60" s="19" t="s">
        <v>66</v>
      </c>
    </row>
    <row r="61" spans="1:5" ht="11.25">
      <c r="A61" s="20"/>
      <c r="B61" s="20"/>
      <c r="C61" s="20"/>
      <c r="D61" s="20"/>
      <c r="E61" s="19" t="s">
        <v>67</v>
      </c>
    </row>
    <row r="62" spans="1:5" ht="11.25">
      <c r="A62" s="20"/>
      <c r="B62" s="20"/>
      <c r="C62" s="20"/>
      <c r="D62" s="20"/>
      <c r="E62" s="19" t="s">
        <v>68</v>
      </c>
    </row>
    <row r="63" spans="1:5" ht="11.25">
      <c r="A63" s="20"/>
      <c r="B63" s="20"/>
      <c r="C63" s="20"/>
      <c r="D63" s="20"/>
      <c r="E63" s="21" t="s">
        <v>69</v>
      </c>
    </row>
    <row r="64" spans="1:5" ht="11.25">
      <c r="A64" s="20"/>
      <c r="B64" s="20"/>
      <c r="C64" s="20"/>
      <c r="D64" s="20"/>
      <c r="E64" s="19" t="s">
        <v>70</v>
      </c>
    </row>
    <row r="65" spans="1:5" ht="11.25">
      <c r="A65" s="20"/>
      <c r="B65" s="20"/>
      <c r="C65" s="20"/>
      <c r="D65" s="20"/>
      <c r="E65" s="19" t="s">
        <v>71</v>
      </c>
    </row>
    <row r="66" spans="1:5" ht="11.25">
      <c r="A66" s="20"/>
      <c r="B66" s="20"/>
      <c r="C66" s="20"/>
      <c r="D66" s="20"/>
      <c r="E66" s="19" t="s">
        <v>72</v>
      </c>
    </row>
    <row r="67" spans="1:5" ht="11.25">
      <c r="A67" s="20"/>
      <c r="B67" s="20"/>
      <c r="C67" s="20"/>
      <c r="D67" s="20"/>
      <c r="E67" s="19" t="s">
        <v>73</v>
      </c>
    </row>
    <row r="68" spans="1:5" ht="11.25">
      <c r="A68" s="20"/>
      <c r="B68" s="20"/>
      <c r="C68" s="20"/>
      <c r="D68" s="20"/>
      <c r="E68" s="19" t="s">
        <v>74</v>
      </c>
    </row>
    <row r="69" spans="1:5" ht="11.25">
      <c r="A69" s="20"/>
      <c r="B69" s="20"/>
      <c r="C69" s="20"/>
      <c r="D69" s="20"/>
      <c r="E69" s="19" t="s">
        <v>75</v>
      </c>
    </row>
    <row r="70" spans="1:5" ht="11.25">
      <c r="A70" s="20"/>
      <c r="B70" s="20"/>
      <c r="C70" s="20"/>
      <c r="D70" s="20"/>
      <c r="E70" s="19" t="s">
        <v>76</v>
      </c>
    </row>
    <row r="71" spans="1:5" ht="11.25">
      <c r="A71" s="20"/>
      <c r="B71" s="20"/>
      <c r="C71" s="20"/>
      <c r="D71" s="20"/>
      <c r="E71" s="19" t="s">
        <v>77</v>
      </c>
    </row>
    <row r="72" spans="1:5" ht="11.25">
      <c r="A72" s="20"/>
      <c r="B72" s="20"/>
      <c r="C72" s="20"/>
      <c r="D72" s="20"/>
      <c r="E72" s="19" t="s">
        <v>78</v>
      </c>
    </row>
    <row r="73" spans="1:5" ht="11.25">
      <c r="A73" s="20"/>
      <c r="B73" s="20"/>
      <c r="C73" s="20"/>
      <c r="D73" s="20"/>
      <c r="E73" s="19" t="s">
        <v>79</v>
      </c>
    </row>
    <row r="74" spans="1:5" ht="11.25">
      <c r="A74" s="20"/>
      <c r="B74" s="20"/>
      <c r="C74" s="20"/>
      <c r="D74" s="20"/>
      <c r="E74" s="19" t="s">
        <v>80</v>
      </c>
    </row>
    <row r="75" spans="1:5" ht="11.25">
      <c r="A75" s="20"/>
      <c r="B75" s="20"/>
      <c r="C75" s="20"/>
      <c r="D75" s="20"/>
      <c r="E75" s="19" t="s">
        <v>81</v>
      </c>
    </row>
    <row r="76" spans="1:5" ht="11.25">
      <c r="A76" s="20"/>
      <c r="B76" s="20"/>
      <c r="C76" s="20"/>
      <c r="D76" s="21"/>
      <c r="E76" s="19" t="s">
        <v>82</v>
      </c>
    </row>
    <row r="77" spans="1:5" ht="11.25">
      <c r="A77" s="20"/>
      <c r="B77" s="20"/>
      <c r="C77" s="20"/>
      <c r="D77" s="18" t="s">
        <v>434</v>
      </c>
      <c r="E77" s="19" t="s">
        <v>106</v>
      </c>
    </row>
    <row r="78" spans="1:5" ht="11.25">
      <c r="A78" s="20"/>
      <c r="B78" s="20"/>
      <c r="C78" s="20"/>
      <c r="D78" s="20"/>
      <c r="E78" s="19" t="s">
        <v>107</v>
      </c>
    </row>
    <row r="79" spans="1:5" ht="11.25">
      <c r="A79" s="20"/>
      <c r="B79" s="20"/>
      <c r="C79" s="20"/>
      <c r="D79" s="20"/>
      <c r="E79" s="19" t="s">
        <v>85</v>
      </c>
    </row>
    <row r="80" spans="1:5" ht="11.25">
      <c r="A80" s="20"/>
      <c r="B80" s="20"/>
      <c r="C80" s="20"/>
      <c r="D80" s="20"/>
      <c r="E80" s="19" t="s">
        <v>83</v>
      </c>
    </row>
    <row r="81" spans="1:5" ht="11.25">
      <c r="A81" s="20"/>
      <c r="B81" s="20"/>
      <c r="C81" s="20"/>
      <c r="D81" s="20"/>
      <c r="E81" s="19" t="s">
        <v>108</v>
      </c>
    </row>
    <row r="82" spans="1:5" ht="11.25">
      <c r="A82" s="20"/>
      <c r="B82" s="20"/>
      <c r="C82" s="20"/>
      <c r="D82" s="20"/>
      <c r="E82" s="19" t="s">
        <v>91</v>
      </c>
    </row>
    <row r="83" spans="1:5" ht="11.25">
      <c r="A83" s="20"/>
      <c r="B83" s="20"/>
      <c r="C83" s="20"/>
      <c r="D83" s="20"/>
      <c r="E83" s="19" t="s">
        <v>88</v>
      </c>
    </row>
    <row r="84" spans="1:5" ht="11.25">
      <c r="A84" s="20"/>
      <c r="B84" s="20"/>
      <c r="C84" s="20"/>
      <c r="D84" s="20"/>
      <c r="E84" s="19" t="s">
        <v>92</v>
      </c>
    </row>
    <row r="85" spans="1:5" ht="11.25">
      <c r="A85" s="20"/>
      <c r="B85" s="20"/>
      <c r="C85" s="20"/>
      <c r="D85" s="20"/>
      <c r="E85" s="19" t="s">
        <v>104</v>
      </c>
    </row>
    <row r="86" spans="1:5" ht="11.25">
      <c r="A86" s="20"/>
      <c r="B86" s="20"/>
      <c r="C86" s="20"/>
      <c r="D86" s="20"/>
      <c r="E86" s="19" t="s">
        <v>105</v>
      </c>
    </row>
    <row r="87" spans="1:5" ht="11.25">
      <c r="A87" s="20"/>
      <c r="B87" s="20"/>
      <c r="C87" s="20"/>
      <c r="D87" s="20"/>
      <c r="E87" s="19" t="s">
        <v>99</v>
      </c>
    </row>
    <row r="88" spans="1:5" ht="11.25">
      <c r="A88" s="20"/>
      <c r="B88" s="20"/>
      <c r="C88" s="20"/>
      <c r="D88" s="20"/>
      <c r="E88" s="19" t="s">
        <v>89</v>
      </c>
    </row>
    <row r="89" spans="1:5" ht="11.25">
      <c r="A89" s="20"/>
      <c r="B89" s="20"/>
      <c r="C89" s="20"/>
      <c r="D89" s="20"/>
      <c r="E89" s="19" t="s">
        <v>95</v>
      </c>
    </row>
    <row r="90" spans="1:5" ht="11.25">
      <c r="A90" s="20"/>
      <c r="B90" s="20"/>
      <c r="C90" s="20"/>
      <c r="D90" s="20"/>
      <c r="E90" s="19" t="s">
        <v>90</v>
      </c>
    </row>
    <row r="91" spans="1:5" ht="11.25">
      <c r="A91" s="20"/>
      <c r="B91" s="20"/>
      <c r="C91" s="20"/>
      <c r="D91" s="20"/>
      <c r="E91" s="19" t="s">
        <v>103</v>
      </c>
    </row>
    <row r="92" spans="1:5" ht="11.25">
      <c r="A92" s="20"/>
      <c r="B92" s="20"/>
      <c r="C92" s="20"/>
      <c r="D92" s="20"/>
      <c r="E92" s="19" t="s">
        <v>86</v>
      </c>
    </row>
    <row r="93" spans="1:5" ht="11.25">
      <c r="A93" s="20"/>
      <c r="B93" s="20"/>
      <c r="C93" s="20"/>
      <c r="D93" s="20"/>
      <c r="E93" s="19" t="s">
        <v>84</v>
      </c>
    </row>
    <row r="94" spans="1:5" ht="11.25">
      <c r="A94" s="20"/>
      <c r="B94" s="20"/>
      <c r="C94" s="20"/>
      <c r="D94" s="20"/>
      <c r="E94" s="19" t="s">
        <v>96</v>
      </c>
    </row>
    <row r="95" spans="1:5" ht="11.25">
      <c r="A95" s="20"/>
      <c r="B95" s="20"/>
      <c r="C95" s="20"/>
      <c r="D95" s="20"/>
      <c r="E95" s="19" t="s">
        <v>97</v>
      </c>
    </row>
    <row r="96" spans="1:5" ht="11.25">
      <c r="A96" s="20"/>
      <c r="B96" s="20"/>
      <c r="C96" s="20"/>
      <c r="D96" s="20"/>
      <c r="E96" s="19" t="s">
        <v>98</v>
      </c>
    </row>
    <row r="97" spans="1:5" ht="11.25">
      <c r="A97" s="20"/>
      <c r="B97" s="20"/>
      <c r="C97" s="20"/>
      <c r="D97" s="20"/>
      <c r="E97" s="19" t="s">
        <v>93</v>
      </c>
    </row>
    <row r="98" spans="1:5" ht="11.25">
      <c r="A98" s="20"/>
      <c r="B98" s="20"/>
      <c r="C98" s="20"/>
      <c r="D98" s="20"/>
      <c r="E98" s="19" t="s">
        <v>87</v>
      </c>
    </row>
    <row r="99" spans="1:5" ht="11.25">
      <c r="A99" s="20"/>
      <c r="B99" s="20"/>
      <c r="C99" s="20"/>
      <c r="D99" s="20"/>
      <c r="E99" s="21" t="s">
        <v>94</v>
      </c>
    </row>
    <row r="100" spans="1:5" ht="11.25">
      <c r="A100" s="20"/>
      <c r="B100" s="20"/>
      <c r="C100" s="20"/>
      <c r="D100" s="20"/>
      <c r="E100" s="19" t="s">
        <v>102</v>
      </c>
    </row>
    <row r="101" spans="1:5" ht="11.25">
      <c r="A101" s="20"/>
      <c r="B101" s="20"/>
      <c r="C101" s="20"/>
      <c r="D101" s="20"/>
      <c r="E101" s="19" t="s">
        <v>101</v>
      </c>
    </row>
    <row r="102" spans="1:5" ht="11.25">
      <c r="A102" s="20"/>
      <c r="B102" s="20"/>
      <c r="C102" s="20"/>
      <c r="D102" s="20"/>
      <c r="E102" s="19" t="s">
        <v>115</v>
      </c>
    </row>
    <row r="103" spans="1:5" ht="11.25">
      <c r="A103" s="20"/>
      <c r="B103" s="20"/>
      <c r="C103" s="20"/>
      <c r="D103" s="20"/>
      <c r="E103" s="19" t="s">
        <v>113</v>
      </c>
    </row>
    <row r="104" spans="1:5" ht="11.25">
      <c r="A104" s="20"/>
      <c r="B104" s="20"/>
      <c r="C104" s="20"/>
      <c r="D104" s="20"/>
      <c r="E104" s="19" t="s">
        <v>100</v>
      </c>
    </row>
    <row r="105" spans="1:5" ht="11.25">
      <c r="A105" s="20"/>
      <c r="B105" s="20"/>
      <c r="C105" s="20"/>
      <c r="D105" s="20"/>
      <c r="E105" s="19" t="s">
        <v>114</v>
      </c>
    </row>
    <row r="106" spans="1:5" ht="11.25">
      <c r="A106" s="20"/>
      <c r="B106" s="20"/>
      <c r="C106" s="20"/>
      <c r="D106" s="20"/>
      <c r="E106" s="19" t="s">
        <v>116</v>
      </c>
    </row>
    <row r="107" spans="1:5" ht="11.25">
      <c r="A107" s="20"/>
      <c r="B107" s="20"/>
      <c r="C107" s="20"/>
      <c r="D107" s="20"/>
      <c r="E107" s="19" t="s">
        <v>109</v>
      </c>
    </row>
    <row r="108" spans="1:5" ht="11.25">
      <c r="A108" s="20"/>
      <c r="B108" s="20"/>
      <c r="C108" s="20"/>
      <c r="D108" s="20"/>
      <c r="E108" s="19" t="s">
        <v>110</v>
      </c>
    </row>
    <row r="109" spans="1:5" ht="11.25">
      <c r="A109" s="20"/>
      <c r="B109" s="20"/>
      <c r="C109" s="20"/>
      <c r="D109" s="20"/>
      <c r="E109" s="19" t="s">
        <v>111</v>
      </c>
    </row>
    <row r="110" spans="1:5" ht="11.25">
      <c r="A110" s="20"/>
      <c r="B110" s="20"/>
      <c r="C110" s="20"/>
      <c r="D110" s="20"/>
      <c r="E110" s="19" t="s">
        <v>112</v>
      </c>
    </row>
    <row r="111" spans="1:5" ht="11.25">
      <c r="A111" s="20"/>
      <c r="B111" s="20"/>
      <c r="C111" s="20"/>
      <c r="D111" s="18" t="s">
        <v>435</v>
      </c>
      <c r="E111" s="19" t="s">
        <v>125</v>
      </c>
    </row>
    <row r="112" spans="1:5" ht="11.25">
      <c r="A112" s="20"/>
      <c r="B112" s="20"/>
      <c r="C112" s="20"/>
      <c r="D112" s="20"/>
      <c r="E112" s="19" t="s">
        <v>124</v>
      </c>
    </row>
    <row r="113" spans="1:5" ht="11.25">
      <c r="A113" s="20"/>
      <c r="B113" s="20"/>
      <c r="C113" s="20"/>
      <c r="D113" s="20"/>
      <c r="E113" s="19" t="s">
        <v>123</v>
      </c>
    </row>
    <row r="114" spans="1:5" ht="11.25">
      <c r="A114" s="20"/>
      <c r="B114" s="20"/>
      <c r="C114" s="20"/>
      <c r="D114" s="20"/>
      <c r="E114" s="19" t="s">
        <v>122</v>
      </c>
    </row>
    <row r="115" spans="1:5" ht="11.25">
      <c r="A115" s="20"/>
      <c r="B115" s="20"/>
      <c r="C115" s="20"/>
      <c r="D115" s="20"/>
      <c r="E115" s="19" t="s">
        <v>128</v>
      </c>
    </row>
    <row r="116" spans="1:5" ht="11.25">
      <c r="A116" s="20"/>
      <c r="B116" s="20"/>
      <c r="C116" s="20"/>
      <c r="D116" s="20"/>
      <c r="E116" s="19" t="s">
        <v>136</v>
      </c>
    </row>
    <row r="117" spans="1:5" ht="11.25">
      <c r="A117" s="20"/>
      <c r="B117" s="20"/>
      <c r="C117" s="20"/>
      <c r="D117" s="20"/>
      <c r="E117" s="19" t="s">
        <v>126</v>
      </c>
    </row>
    <row r="118" spans="1:5" ht="11.25">
      <c r="A118" s="20"/>
      <c r="B118" s="20"/>
      <c r="C118" s="20"/>
      <c r="D118" s="20"/>
      <c r="E118" s="19" t="s">
        <v>137</v>
      </c>
    </row>
    <row r="119" spans="1:5" ht="11.25">
      <c r="A119" s="20"/>
      <c r="B119" s="20"/>
      <c r="C119" s="20"/>
      <c r="D119" s="20"/>
      <c r="E119" s="19" t="s">
        <v>138</v>
      </c>
    </row>
    <row r="120" spans="1:5" ht="11.25">
      <c r="A120" s="20"/>
      <c r="B120" s="20"/>
      <c r="C120" s="20"/>
      <c r="D120" s="20"/>
      <c r="E120" s="19" t="s">
        <v>139</v>
      </c>
    </row>
    <row r="121" spans="1:5" ht="11.25">
      <c r="A121" s="20"/>
      <c r="B121" s="20"/>
      <c r="C121" s="20"/>
      <c r="D121" s="20"/>
      <c r="E121" s="19" t="s">
        <v>140</v>
      </c>
    </row>
    <row r="122" spans="1:5" ht="11.25">
      <c r="A122" s="20"/>
      <c r="B122" s="20"/>
      <c r="C122" s="20"/>
      <c r="D122" s="20"/>
      <c r="E122" s="19" t="s">
        <v>141</v>
      </c>
    </row>
    <row r="123" spans="1:5" ht="11.25">
      <c r="A123" s="20"/>
      <c r="B123" s="20"/>
      <c r="C123" s="20"/>
      <c r="D123" s="20"/>
      <c r="E123" s="19" t="s">
        <v>142</v>
      </c>
    </row>
    <row r="124" spans="1:5" ht="11.25">
      <c r="A124" s="20"/>
      <c r="B124" s="20"/>
      <c r="C124" s="20"/>
      <c r="D124" s="20"/>
      <c r="E124" s="21" t="s">
        <v>143</v>
      </c>
    </row>
    <row r="125" spans="1:5" ht="11.25">
      <c r="A125" s="20"/>
      <c r="B125" s="20"/>
      <c r="C125" s="20"/>
      <c r="D125" s="20"/>
      <c r="E125" s="19" t="s">
        <v>144</v>
      </c>
    </row>
    <row r="126" spans="1:5" ht="11.25">
      <c r="A126" s="20"/>
      <c r="B126" s="20"/>
      <c r="C126" s="20"/>
      <c r="D126" s="20"/>
      <c r="E126" s="19" t="s">
        <v>145</v>
      </c>
    </row>
    <row r="127" spans="1:5" ht="11.25">
      <c r="A127" s="20"/>
      <c r="B127" s="20"/>
      <c r="C127" s="20"/>
      <c r="D127" s="20"/>
      <c r="E127" s="19" t="s">
        <v>146</v>
      </c>
    </row>
    <row r="128" spans="1:5" ht="11.25">
      <c r="A128" s="20"/>
      <c r="B128" s="20"/>
      <c r="C128" s="20"/>
      <c r="D128" s="20"/>
      <c r="E128" s="19" t="s">
        <v>147</v>
      </c>
    </row>
    <row r="129" spans="1:5" ht="11.25">
      <c r="A129" s="20"/>
      <c r="B129" s="20"/>
      <c r="C129" s="20"/>
      <c r="D129" s="20"/>
      <c r="E129" s="19" t="s">
        <v>148</v>
      </c>
    </row>
    <row r="130" spans="1:5" ht="11.25">
      <c r="A130" s="20"/>
      <c r="B130" s="20"/>
      <c r="C130" s="20"/>
      <c r="D130" s="20"/>
      <c r="E130" s="19" t="s">
        <v>149</v>
      </c>
    </row>
    <row r="131" spans="1:5" ht="11.25">
      <c r="A131" s="20"/>
      <c r="B131" s="20"/>
      <c r="C131" s="20"/>
      <c r="D131" s="20"/>
      <c r="E131" s="19" t="s">
        <v>150</v>
      </c>
    </row>
    <row r="132" spans="1:5" ht="11.25">
      <c r="A132" s="20"/>
      <c r="B132" s="20"/>
      <c r="C132" s="20"/>
      <c r="D132" s="20"/>
      <c r="E132" s="19" t="s">
        <v>151</v>
      </c>
    </row>
    <row r="133" spans="1:5" ht="11.25">
      <c r="A133" s="20"/>
      <c r="B133" s="20"/>
      <c r="C133" s="20"/>
      <c r="D133" s="20"/>
      <c r="E133" s="19" t="s">
        <v>152</v>
      </c>
    </row>
    <row r="134" spans="1:5" ht="11.25">
      <c r="A134" s="20"/>
      <c r="B134" s="20"/>
      <c r="C134" s="20"/>
      <c r="D134" s="20"/>
      <c r="E134" s="19" t="s">
        <v>153</v>
      </c>
    </row>
    <row r="135" spans="1:5" ht="11.25">
      <c r="A135" s="20"/>
      <c r="B135" s="20"/>
      <c r="C135" s="20"/>
      <c r="D135" s="20"/>
      <c r="E135" s="19" t="s">
        <v>154</v>
      </c>
    </row>
    <row r="136" spans="1:5" ht="11.25">
      <c r="A136" s="20"/>
      <c r="B136" s="20"/>
      <c r="C136" s="20"/>
      <c r="D136" s="20"/>
      <c r="E136" s="19" t="s">
        <v>155</v>
      </c>
    </row>
    <row r="137" spans="1:5" ht="11.25">
      <c r="A137" s="20"/>
      <c r="B137" s="20"/>
      <c r="C137" s="20"/>
      <c r="D137" s="20"/>
      <c r="E137" s="19" t="s">
        <v>156</v>
      </c>
    </row>
    <row r="138" spans="1:5" ht="11.25">
      <c r="A138" s="20"/>
      <c r="B138" s="20"/>
      <c r="C138" s="20"/>
      <c r="D138" s="20"/>
      <c r="E138" s="19" t="s">
        <v>119</v>
      </c>
    </row>
    <row r="139" spans="1:5" ht="11.25">
      <c r="A139" s="20"/>
      <c r="B139" s="20"/>
      <c r="C139" s="20"/>
      <c r="D139" s="20"/>
      <c r="E139" s="19" t="s">
        <v>120</v>
      </c>
    </row>
    <row r="140" spans="1:5" ht="11.25">
      <c r="A140" s="20"/>
      <c r="B140" s="20"/>
      <c r="C140" s="20"/>
      <c r="D140" s="20"/>
      <c r="E140" s="19" t="s">
        <v>157</v>
      </c>
    </row>
    <row r="141" spans="1:5" ht="11.25">
      <c r="A141" s="20"/>
      <c r="B141" s="20"/>
      <c r="C141" s="20"/>
      <c r="D141" s="20"/>
      <c r="E141" s="19" t="s">
        <v>132</v>
      </c>
    </row>
    <row r="142" spans="1:5" ht="11.25">
      <c r="A142" s="20"/>
      <c r="B142" s="20"/>
      <c r="C142" s="20"/>
      <c r="D142" s="20"/>
      <c r="E142" s="19" t="s">
        <v>133</v>
      </c>
    </row>
    <row r="143" spans="1:5" ht="11.25">
      <c r="A143" s="20"/>
      <c r="B143" s="20"/>
      <c r="C143" s="20"/>
      <c r="D143" s="20"/>
      <c r="E143" s="19" t="s">
        <v>134</v>
      </c>
    </row>
    <row r="144" spans="1:5" ht="11.25">
      <c r="A144" s="20"/>
      <c r="B144" s="20"/>
      <c r="C144" s="20"/>
      <c r="D144" s="20"/>
      <c r="E144" s="19" t="s">
        <v>135</v>
      </c>
    </row>
    <row r="145" spans="1:5" ht="11.25">
      <c r="A145" s="20"/>
      <c r="B145" s="20"/>
      <c r="C145" s="20"/>
      <c r="D145" s="20"/>
      <c r="E145" s="19" t="s">
        <v>118</v>
      </c>
    </row>
    <row r="146" spans="1:5" ht="11.25">
      <c r="A146" s="20"/>
      <c r="B146" s="20"/>
      <c r="C146" s="20"/>
      <c r="D146" s="20"/>
      <c r="E146" s="19" t="s">
        <v>121</v>
      </c>
    </row>
    <row r="147" spans="1:5" ht="11.25">
      <c r="A147" s="20"/>
      <c r="B147" s="20"/>
      <c r="C147" s="20"/>
      <c r="D147" s="20"/>
      <c r="E147" s="21" t="s">
        <v>158</v>
      </c>
    </row>
    <row r="148" spans="1:5" ht="11.25">
      <c r="A148" s="20"/>
      <c r="B148" s="20"/>
      <c r="C148" s="20"/>
      <c r="D148" s="20"/>
      <c r="E148" s="19" t="s">
        <v>159</v>
      </c>
    </row>
    <row r="149" spans="1:5" ht="11.25">
      <c r="A149" s="20"/>
      <c r="B149" s="20"/>
      <c r="C149" s="20"/>
      <c r="D149" s="20"/>
      <c r="E149" s="19" t="s">
        <v>160</v>
      </c>
    </row>
    <row r="150" spans="1:5" ht="11.25">
      <c r="A150" s="20"/>
      <c r="B150" s="20"/>
      <c r="C150" s="20"/>
      <c r="D150" s="20"/>
      <c r="E150" s="19" t="s">
        <v>161</v>
      </c>
    </row>
    <row r="151" spans="1:5" ht="11.25">
      <c r="A151" s="20"/>
      <c r="B151" s="20"/>
      <c r="C151" s="20"/>
      <c r="D151" s="20"/>
      <c r="E151" s="19" t="s">
        <v>162</v>
      </c>
    </row>
    <row r="152" spans="1:5" ht="11.25">
      <c r="A152" s="20"/>
      <c r="B152" s="20"/>
      <c r="C152" s="20"/>
      <c r="D152" s="20"/>
      <c r="E152" s="19" t="s">
        <v>163</v>
      </c>
    </row>
    <row r="153" spans="1:5" ht="11.25">
      <c r="A153" s="20"/>
      <c r="B153" s="20"/>
      <c r="C153" s="20"/>
      <c r="D153" s="20"/>
      <c r="E153" s="19" t="s">
        <v>131</v>
      </c>
    </row>
    <row r="154" spans="1:5" ht="11.25">
      <c r="A154" s="20"/>
      <c r="B154" s="20"/>
      <c r="C154" s="20"/>
      <c r="D154" s="20"/>
      <c r="E154" s="19" t="s">
        <v>164</v>
      </c>
    </row>
    <row r="155" spans="1:5" ht="11.25">
      <c r="A155" s="20"/>
      <c r="B155" s="20"/>
      <c r="C155" s="20"/>
      <c r="D155" s="20"/>
      <c r="E155" s="19" t="s">
        <v>165</v>
      </c>
    </row>
    <row r="156" spans="1:5" ht="11.25">
      <c r="A156" s="20"/>
      <c r="B156" s="20"/>
      <c r="C156" s="20"/>
      <c r="D156" s="20"/>
      <c r="E156" s="19" t="s">
        <v>117</v>
      </c>
    </row>
    <row r="157" spans="1:5" ht="11.25">
      <c r="A157" s="20"/>
      <c r="B157" s="20"/>
      <c r="C157" s="20"/>
      <c r="D157" s="20"/>
      <c r="E157" s="19" t="s">
        <v>166</v>
      </c>
    </row>
    <row r="158" spans="1:5" ht="11.25">
      <c r="A158" s="20"/>
      <c r="B158" s="20"/>
      <c r="C158" s="20"/>
      <c r="D158" s="20"/>
      <c r="E158" s="19" t="s">
        <v>127</v>
      </c>
    </row>
    <row r="159" spans="1:5" ht="11.25">
      <c r="A159" s="20"/>
      <c r="B159" s="20"/>
      <c r="C159" s="20"/>
      <c r="D159" s="20"/>
      <c r="E159" s="19" t="s">
        <v>129</v>
      </c>
    </row>
    <row r="160" spans="1:5" ht="11.25">
      <c r="A160" s="20"/>
      <c r="B160" s="20"/>
      <c r="C160" s="20"/>
      <c r="D160" s="20"/>
      <c r="E160" s="19" t="s">
        <v>130</v>
      </c>
    </row>
    <row r="161" spans="1:5" ht="11.25">
      <c r="A161" s="20"/>
      <c r="B161" s="20"/>
      <c r="C161" s="20"/>
      <c r="D161" s="20"/>
      <c r="E161" s="19" t="s">
        <v>167</v>
      </c>
    </row>
    <row r="162" spans="1:5" ht="11.25">
      <c r="A162" s="20"/>
      <c r="B162" s="20"/>
      <c r="C162" s="20"/>
      <c r="D162" s="20"/>
      <c r="E162" s="19" t="s">
        <v>168</v>
      </c>
    </row>
    <row r="163" spans="1:5" ht="11.25">
      <c r="A163" s="20"/>
      <c r="B163" s="20"/>
      <c r="C163" s="20"/>
      <c r="D163" s="20"/>
      <c r="E163" s="19" t="s">
        <v>169</v>
      </c>
    </row>
    <row r="164" spans="1:5" ht="11.25">
      <c r="A164" s="20"/>
      <c r="B164" s="20"/>
      <c r="C164" s="20"/>
      <c r="D164" s="20"/>
      <c r="E164" s="19" t="s">
        <v>170</v>
      </c>
    </row>
    <row r="165" spans="1:5" ht="11.25">
      <c r="A165" s="20"/>
      <c r="B165" s="20"/>
      <c r="C165" s="20"/>
      <c r="D165" s="20"/>
      <c r="E165" s="19" t="s">
        <v>171</v>
      </c>
    </row>
    <row r="166" spans="1:5" ht="11.25">
      <c r="A166" s="20"/>
      <c r="B166" s="20"/>
      <c r="C166" s="20"/>
      <c r="D166" s="20"/>
      <c r="E166" s="19" t="s">
        <v>172</v>
      </c>
    </row>
    <row r="167" spans="1:5" ht="11.25">
      <c r="A167" s="20"/>
      <c r="B167" s="20"/>
      <c r="C167" s="20"/>
      <c r="D167" s="20"/>
      <c r="E167" s="19" t="s">
        <v>173</v>
      </c>
    </row>
    <row r="168" spans="1:5" ht="11.25">
      <c r="A168" s="20"/>
      <c r="B168" s="20"/>
      <c r="C168" s="20"/>
      <c r="D168" s="20"/>
      <c r="E168" s="19" t="s">
        <v>174</v>
      </c>
    </row>
    <row r="169" spans="1:5" ht="11.25">
      <c r="A169" s="20"/>
      <c r="B169" s="20"/>
      <c r="C169" s="20"/>
      <c r="D169" s="20"/>
      <c r="E169" s="19" t="s">
        <v>175</v>
      </c>
    </row>
    <row r="170" spans="1:5" ht="11.25">
      <c r="A170" s="20"/>
      <c r="B170" s="20"/>
      <c r="C170" s="20"/>
      <c r="D170" s="18" t="s">
        <v>436</v>
      </c>
      <c r="E170" s="19" t="s">
        <v>176</v>
      </c>
    </row>
    <row r="171" spans="1:5" ht="11.25">
      <c r="A171" s="20"/>
      <c r="B171" s="20"/>
      <c r="C171" s="20"/>
      <c r="D171" s="20"/>
      <c r="E171" s="19" t="s">
        <v>177</v>
      </c>
    </row>
    <row r="172" spans="1:5" ht="11.25">
      <c r="A172" s="20"/>
      <c r="B172" s="20"/>
      <c r="C172" s="20"/>
      <c r="D172" s="20"/>
      <c r="E172" s="19" t="s">
        <v>178</v>
      </c>
    </row>
    <row r="173" spans="1:5" ht="11.25">
      <c r="A173" s="20"/>
      <c r="B173" s="20"/>
      <c r="C173" s="20"/>
      <c r="D173" s="20"/>
      <c r="E173" s="19" t="s">
        <v>179</v>
      </c>
    </row>
    <row r="174" spans="1:5" ht="11.25">
      <c r="A174" s="20"/>
      <c r="B174" s="20"/>
      <c r="C174" s="20"/>
      <c r="D174" s="20"/>
      <c r="E174" s="19" t="s">
        <v>180</v>
      </c>
    </row>
    <row r="175" spans="1:5" ht="11.25">
      <c r="A175" s="20"/>
      <c r="B175" s="20"/>
      <c r="C175" s="20"/>
      <c r="D175" s="20"/>
      <c r="E175" s="19" t="s">
        <v>181</v>
      </c>
    </row>
    <row r="176" spans="1:5" ht="11.25">
      <c r="A176" s="20"/>
      <c r="B176" s="20"/>
      <c r="C176" s="20"/>
      <c r="D176" s="20"/>
      <c r="E176" s="19" t="s">
        <v>182</v>
      </c>
    </row>
    <row r="177" spans="1:5" ht="11.25">
      <c r="A177" s="20"/>
      <c r="B177" s="20"/>
      <c r="C177" s="20"/>
      <c r="D177" s="20"/>
      <c r="E177" s="19" t="s">
        <v>183</v>
      </c>
    </row>
    <row r="178" spans="1:5" ht="11.25">
      <c r="A178" s="20"/>
      <c r="B178" s="20"/>
      <c r="C178" s="20"/>
      <c r="D178" s="20"/>
      <c r="E178" s="19" t="s">
        <v>184</v>
      </c>
    </row>
    <row r="179" spans="1:5" ht="11.25">
      <c r="A179" s="20"/>
      <c r="B179" s="20"/>
      <c r="C179" s="20"/>
      <c r="D179" s="20"/>
      <c r="E179" s="19" t="s">
        <v>185</v>
      </c>
    </row>
    <row r="180" spans="1:5" ht="11.25">
      <c r="A180" s="20"/>
      <c r="B180" s="20"/>
      <c r="C180" s="20"/>
      <c r="D180" s="20"/>
      <c r="E180" s="19" t="s">
        <v>186</v>
      </c>
    </row>
    <row r="181" spans="1:5" ht="11.25">
      <c r="A181" s="20"/>
      <c r="B181" s="20"/>
      <c r="C181" s="20"/>
      <c r="D181" s="20"/>
      <c r="E181" s="19" t="s">
        <v>187</v>
      </c>
    </row>
    <row r="182" spans="1:5" ht="11.25">
      <c r="A182" s="20"/>
      <c r="B182" s="20"/>
      <c r="C182" s="20"/>
      <c r="D182" s="20"/>
      <c r="E182" s="19" t="s">
        <v>188</v>
      </c>
    </row>
    <row r="183" spans="1:5" ht="11.25">
      <c r="A183" s="20"/>
      <c r="B183" s="20"/>
      <c r="C183" s="20"/>
      <c r="D183" s="20"/>
      <c r="E183" s="19" t="s">
        <v>189</v>
      </c>
    </row>
    <row r="184" spans="1:5" ht="11.25">
      <c r="A184" s="20"/>
      <c r="B184" s="20"/>
      <c r="C184" s="20"/>
      <c r="D184" s="20"/>
      <c r="E184" s="19" t="s">
        <v>190</v>
      </c>
    </row>
    <row r="185" spans="1:5" ht="11.25">
      <c r="A185" s="20"/>
      <c r="B185" s="20"/>
      <c r="C185" s="20"/>
      <c r="D185" s="20"/>
      <c r="E185" s="21" t="s">
        <v>191</v>
      </c>
    </row>
    <row r="186" spans="1:5" ht="11.25">
      <c r="A186" s="20"/>
      <c r="B186" s="20"/>
      <c r="C186" s="20"/>
      <c r="D186" s="20"/>
      <c r="E186" s="19" t="s">
        <v>192</v>
      </c>
    </row>
    <row r="187" spans="1:5" ht="11.25">
      <c r="A187" s="20"/>
      <c r="B187" s="20"/>
      <c r="C187" s="20"/>
      <c r="D187" s="20"/>
      <c r="E187" s="19" t="s">
        <v>193</v>
      </c>
    </row>
    <row r="188" spans="1:5" ht="11.25">
      <c r="A188" s="20"/>
      <c r="B188" s="20"/>
      <c r="C188" s="20"/>
      <c r="D188" s="20"/>
      <c r="E188" s="19" t="s">
        <v>194</v>
      </c>
    </row>
    <row r="189" spans="1:5" ht="11.25">
      <c r="A189" s="20"/>
      <c r="B189" s="20"/>
      <c r="C189" s="20"/>
      <c r="D189" s="20"/>
      <c r="E189" s="19" t="s">
        <v>195</v>
      </c>
    </row>
    <row r="190" spans="1:5" ht="11.25">
      <c r="A190" s="20"/>
      <c r="B190" s="20"/>
      <c r="C190" s="20"/>
      <c r="D190" s="20"/>
      <c r="E190" s="19" t="s">
        <v>212</v>
      </c>
    </row>
    <row r="191" spans="1:5" ht="11.25">
      <c r="A191" s="20"/>
      <c r="B191" s="20"/>
      <c r="C191" s="20"/>
      <c r="D191" s="20"/>
      <c r="E191" s="19" t="s">
        <v>450</v>
      </c>
    </row>
    <row r="192" spans="1:5" ht="11.25">
      <c r="A192" s="20"/>
      <c r="B192" s="20"/>
      <c r="C192" s="20"/>
      <c r="D192" s="20"/>
      <c r="E192" s="19" t="s">
        <v>196</v>
      </c>
    </row>
    <row r="193" spans="1:5" ht="11.25">
      <c r="A193" s="20"/>
      <c r="B193" s="20"/>
      <c r="C193" s="20"/>
      <c r="D193" s="20"/>
      <c r="E193" s="19" t="s">
        <v>197</v>
      </c>
    </row>
    <row r="194" spans="1:5" ht="11.25">
      <c r="A194" s="20"/>
      <c r="B194" s="20"/>
      <c r="C194" s="20"/>
      <c r="D194" s="20"/>
      <c r="E194" s="19" t="s">
        <v>198</v>
      </c>
    </row>
    <row r="195" spans="1:5" ht="11.25">
      <c r="A195" s="20"/>
      <c r="B195" s="20"/>
      <c r="C195" s="20"/>
      <c r="D195" s="20"/>
      <c r="E195" s="21" t="s">
        <v>199</v>
      </c>
    </row>
    <row r="196" spans="1:5" ht="11.25">
      <c r="A196" s="20"/>
      <c r="B196" s="20"/>
      <c r="C196" s="20"/>
      <c r="D196" s="20"/>
      <c r="E196" s="19" t="s">
        <v>200</v>
      </c>
    </row>
    <row r="197" spans="1:5" ht="11.25">
      <c r="A197" s="20"/>
      <c r="B197" s="20"/>
      <c r="C197" s="20"/>
      <c r="D197" s="20"/>
      <c r="E197" s="19" t="s">
        <v>201</v>
      </c>
    </row>
    <row r="198" spans="1:5" ht="11.25">
      <c r="A198" s="20"/>
      <c r="B198" s="20"/>
      <c r="C198" s="20"/>
      <c r="D198" s="20"/>
      <c r="E198" s="19" t="s">
        <v>202</v>
      </c>
    </row>
    <row r="199" spans="1:5" ht="11.25">
      <c r="A199" s="20"/>
      <c r="B199" s="20"/>
      <c r="C199" s="20"/>
      <c r="D199" s="20"/>
      <c r="E199" s="19" t="s">
        <v>203</v>
      </c>
    </row>
    <row r="200" spans="1:5" ht="11.25">
      <c r="A200" s="20"/>
      <c r="B200" s="20"/>
      <c r="C200" s="20"/>
      <c r="D200" s="20"/>
      <c r="E200" s="19" t="s">
        <v>204</v>
      </c>
    </row>
    <row r="201" spans="1:5" ht="11.25">
      <c r="A201" s="20"/>
      <c r="B201" s="20"/>
      <c r="C201" s="20"/>
      <c r="D201" s="20"/>
      <c r="E201" s="19" t="s">
        <v>205</v>
      </c>
    </row>
    <row r="202" spans="1:5" ht="11.25">
      <c r="A202" s="20"/>
      <c r="B202" s="20"/>
      <c r="C202" s="20"/>
      <c r="D202" s="20"/>
      <c r="E202" s="19" t="s">
        <v>206</v>
      </c>
    </row>
    <row r="203" spans="1:5" ht="11.25">
      <c r="A203" s="20"/>
      <c r="B203" s="20"/>
      <c r="C203" s="20"/>
      <c r="D203" s="20"/>
      <c r="E203" s="19" t="s">
        <v>207</v>
      </c>
    </row>
    <row r="204" spans="1:5" ht="11.25">
      <c r="A204" s="20"/>
      <c r="B204" s="20"/>
      <c r="C204" s="20"/>
      <c r="D204" s="20"/>
      <c r="E204" s="19" t="s">
        <v>208</v>
      </c>
    </row>
    <row r="205" spans="1:5" ht="11.25">
      <c r="A205" s="20"/>
      <c r="B205" s="20"/>
      <c r="C205" s="20"/>
      <c r="D205" s="20"/>
      <c r="E205" s="19" t="s">
        <v>209</v>
      </c>
    </row>
    <row r="206" spans="1:5" ht="11.25">
      <c r="A206" s="20"/>
      <c r="B206" s="20"/>
      <c r="C206" s="20"/>
      <c r="D206" s="20"/>
      <c r="E206" s="19" t="s">
        <v>210</v>
      </c>
    </row>
    <row r="207" spans="1:5" ht="11.25">
      <c r="A207" s="20"/>
      <c r="B207" s="20"/>
      <c r="C207" s="20"/>
      <c r="D207" s="20"/>
      <c r="E207" s="19" t="s">
        <v>211</v>
      </c>
    </row>
    <row r="208" spans="1:5" ht="11.25">
      <c r="A208" s="20"/>
      <c r="B208" s="20"/>
      <c r="C208" s="20"/>
      <c r="D208" s="18" t="s">
        <v>437</v>
      </c>
      <c r="E208" s="19" t="s">
        <v>214</v>
      </c>
    </row>
    <row r="209" spans="1:5" ht="11.25">
      <c r="A209" s="20"/>
      <c r="B209" s="20"/>
      <c r="C209" s="20"/>
      <c r="D209" s="20"/>
      <c r="E209" s="19" t="s">
        <v>215</v>
      </c>
    </row>
    <row r="210" spans="1:5" ht="11.25">
      <c r="A210" s="20"/>
      <c r="B210" s="20"/>
      <c r="C210" s="20"/>
      <c r="D210" s="20"/>
      <c r="E210" s="19" t="s">
        <v>216</v>
      </c>
    </row>
    <row r="211" spans="1:5" ht="11.25">
      <c r="A211" s="20"/>
      <c r="B211" s="20"/>
      <c r="C211" s="20"/>
      <c r="D211" s="20"/>
      <c r="E211" s="19" t="s">
        <v>217</v>
      </c>
    </row>
    <row r="212" spans="1:5" ht="11.25">
      <c r="A212" s="20"/>
      <c r="B212" s="20"/>
      <c r="C212" s="20"/>
      <c r="D212" s="20"/>
      <c r="E212" s="19" t="s">
        <v>218</v>
      </c>
    </row>
    <row r="213" spans="1:5" ht="11.25">
      <c r="A213" s="20"/>
      <c r="B213" s="20"/>
      <c r="C213" s="20"/>
      <c r="D213" s="20"/>
      <c r="E213" s="19" t="s">
        <v>219</v>
      </c>
    </row>
    <row r="214" spans="1:5" ht="11.25">
      <c r="A214" s="20"/>
      <c r="B214" s="20"/>
      <c r="C214" s="20"/>
      <c r="D214" s="20"/>
      <c r="E214" s="19" t="s">
        <v>220</v>
      </c>
    </row>
    <row r="215" spans="1:5" ht="11.25">
      <c r="A215" s="20"/>
      <c r="B215" s="20"/>
      <c r="C215" s="20"/>
      <c r="D215" s="20"/>
      <c r="E215" s="19" t="s">
        <v>221</v>
      </c>
    </row>
    <row r="216" spans="1:5" ht="11.25">
      <c r="A216" s="20"/>
      <c r="B216" s="20"/>
      <c r="C216" s="20"/>
      <c r="D216" s="20"/>
      <c r="E216" s="19" t="s">
        <v>222</v>
      </c>
    </row>
    <row r="217" spans="1:5" ht="11.25">
      <c r="A217" s="20"/>
      <c r="B217" s="20"/>
      <c r="C217" s="20"/>
      <c r="D217" s="20"/>
      <c r="E217" s="19" t="s">
        <v>223</v>
      </c>
    </row>
    <row r="218" spans="1:5" ht="11.25">
      <c r="A218" s="20"/>
      <c r="B218" s="20"/>
      <c r="C218" s="20"/>
      <c r="D218" s="20"/>
      <c r="E218" s="19" t="s">
        <v>224</v>
      </c>
    </row>
    <row r="219" spans="1:5" ht="11.25">
      <c r="A219" s="20"/>
      <c r="B219" s="20"/>
      <c r="C219" s="20"/>
      <c r="D219" s="20"/>
      <c r="E219" s="19" t="s">
        <v>225</v>
      </c>
    </row>
    <row r="220" spans="1:5" ht="11.25">
      <c r="A220" s="20"/>
      <c r="B220" s="20"/>
      <c r="C220" s="20"/>
      <c r="D220" s="20"/>
      <c r="E220" s="19" t="s">
        <v>226</v>
      </c>
    </row>
    <row r="221" spans="1:5" ht="11.25">
      <c r="A221" s="20"/>
      <c r="B221" s="20"/>
      <c r="C221" s="20"/>
      <c r="D221" s="20"/>
      <c r="E221" s="19" t="s">
        <v>227</v>
      </c>
    </row>
    <row r="222" spans="1:5" ht="11.25">
      <c r="A222" s="20"/>
      <c r="B222" s="20"/>
      <c r="C222" s="20"/>
      <c r="D222" s="20"/>
      <c r="E222" s="19" t="s">
        <v>228</v>
      </c>
    </row>
    <row r="223" spans="1:5" ht="11.25">
      <c r="A223" s="20"/>
      <c r="B223" s="20"/>
      <c r="C223" s="20"/>
      <c r="D223" s="20"/>
      <c r="E223" s="19" t="s">
        <v>229</v>
      </c>
    </row>
    <row r="224" spans="1:5" ht="11.25">
      <c r="A224" s="20"/>
      <c r="B224" s="20"/>
      <c r="C224" s="20"/>
      <c r="D224" s="20"/>
      <c r="E224" s="19" t="s">
        <v>230</v>
      </c>
    </row>
    <row r="225" spans="1:5" ht="11.25">
      <c r="A225" s="20"/>
      <c r="B225" s="20"/>
      <c r="C225" s="20"/>
      <c r="D225" s="18" t="s">
        <v>438</v>
      </c>
      <c r="E225" s="19" t="s">
        <v>231</v>
      </c>
    </row>
    <row r="226" spans="1:5" ht="11.25">
      <c r="A226" s="20"/>
      <c r="B226" s="20"/>
      <c r="C226" s="20"/>
      <c r="D226" s="20"/>
      <c r="E226" s="19" t="s">
        <v>232</v>
      </c>
    </row>
    <row r="227" spans="1:5" ht="11.25">
      <c r="A227" s="20"/>
      <c r="B227" s="20"/>
      <c r="C227" s="20"/>
      <c r="D227" s="20"/>
      <c r="E227" s="19" t="s">
        <v>233</v>
      </c>
    </row>
    <row r="228" spans="1:5" ht="11.25">
      <c r="A228" s="20"/>
      <c r="B228" s="20"/>
      <c r="C228" s="20"/>
      <c r="D228" s="20"/>
      <c r="E228" s="19" t="s">
        <v>234</v>
      </c>
    </row>
    <row r="229" spans="1:5" ht="11.25">
      <c r="A229" s="20"/>
      <c r="B229" s="20"/>
      <c r="C229" s="20"/>
      <c r="D229" s="20"/>
      <c r="E229" s="19" t="s">
        <v>235</v>
      </c>
    </row>
    <row r="230" spans="1:5" ht="11.25">
      <c r="A230" s="20"/>
      <c r="B230" s="20"/>
      <c r="C230" s="20"/>
      <c r="D230" s="20"/>
      <c r="E230" s="19" t="s">
        <v>236</v>
      </c>
    </row>
    <row r="231" spans="1:5" ht="11.25">
      <c r="A231" s="20"/>
      <c r="B231" s="20"/>
      <c r="C231" s="20"/>
      <c r="D231" s="20"/>
      <c r="E231" s="19" t="s">
        <v>237</v>
      </c>
    </row>
    <row r="232" spans="1:5" ht="11.25">
      <c r="A232" s="20"/>
      <c r="B232" s="20"/>
      <c r="C232" s="20"/>
      <c r="D232" s="20"/>
      <c r="E232" s="19" t="s">
        <v>238</v>
      </c>
    </row>
    <row r="233" spans="1:5" ht="11.25">
      <c r="A233" s="20"/>
      <c r="B233" s="20"/>
      <c r="C233" s="20"/>
      <c r="D233" s="20"/>
      <c r="E233" s="19" t="s">
        <v>239</v>
      </c>
    </row>
    <row r="234" spans="1:5" ht="11.25">
      <c r="A234" s="20"/>
      <c r="B234" s="20"/>
      <c r="C234" s="20"/>
      <c r="D234" s="20"/>
      <c r="E234" s="19" t="s">
        <v>240</v>
      </c>
    </row>
    <row r="235" spans="1:5" ht="11.25">
      <c r="A235" s="20"/>
      <c r="B235" s="20"/>
      <c r="C235" s="20"/>
      <c r="D235" s="20"/>
      <c r="E235" s="19" t="s">
        <v>241</v>
      </c>
    </row>
    <row r="236" spans="1:5" ht="11.25">
      <c r="A236" s="20"/>
      <c r="B236" s="20"/>
      <c r="C236" s="20"/>
      <c r="D236" s="20"/>
      <c r="E236" s="19" t="s">
        <v>242</v>
      </c>
    </row>
    <row r="237" spans="1:5" ht="11.25">
      <c r="A237" s="20"/>
      <c r="B237" s="20"/>
      <c r="C237" s="20"/>
      <c r="D237" s="20"/>
      <c r="E237" s="19" t="s">
        <v>243</v>
      </c>
    </row>
    <row r="238" spans="1:5" ht="11.25">
      <c r="A238" s="20"/>
      <c r="B238" s="20"/>
      <c r="C238" s="20"/>
      <c r="D238" s="20"/>
      <c r="E238" s="19" t="s">
        <v>244</v>
      </c>
    </row>
    <row r="239" spans="1:5" ht="11.25">
      <c r="A239" s="20"/>
      <c r="B239" s="20"/>
      <c r="C239" s="20"/>
      <c r="D239" s="20"/>
      <c r="E239" s="19" t="s">
        <v>245</v>
      </c>
    </row>
    <row r="240" spans="1:5" ht="11.25">
      <c r="A240" s="20"/>
      <c r="B240" s="20"/>
      <c r="C240" s="20"/>
      <c r="D240" s="20"/>
      <c r="E240" s="19" t="s">
        <v>246</v>
      </c>
    </row>
    <row r="241" spans="1:5" ht="11.25">
      <c r="A241" s="20"/>
      <c r="B241" s="20"/>
      <c r="C241" s="20"/>
      <c r="D241" s="20"/>
      <c r="E241" s="19" t="s">
        <v>247</v>
      </c>
    </row>
    <row r="242" spans="1:5" ht="11.25">
      <c r="A242" s="20"/>
      <c r="B242" s="20"/>
      <c r="C242" s="20"/>
      <c r="D242" s="20"/>
      <c r="E242" s="19" t="s">
        <v>248</v>
      </c>
    </row>
    <row r="243" spans="1:5" ht="11.25">
      <c r="A243" s="20"/>
      <c r="B243" s="20"/>
      <c r="C243" s="20"/>
      <c r="D243" s="20"/>
      <c r="E243" s="21" t="s">
        <v>249</v>
      </c>
    </row>
    <row r="244" spans="1:5" ht="11.25">
      <c r="A244" s="20"/>
      <c r="B244" s="20"/>
      <c r="C244" s="20"/>
      <c r="D244" s="20"/>
      <c r="E244" s="19" t="s">
        <v>250</v>
      </c>
    </row>
    <row r="245" spans="1:5" ht="11.25">
      <c r="A245" s="20"/>
      <c r="B245" s="20"/>
      <c r="C245" s="20"/>
      <c r="D245" s="20"/>
      <c r="E245" s="19" t="s">
        <v>251</v>
      </c>
    </row>
    <row r="246" spans="1:5" ht="11.25">
      <c r="A246" s="20"/>
      <c r="B246" s="20"/>
      <c r="C246" s="20"/>
      <c r="D246" s="20"/>
      <c r="E246" s="21" t="s">
        <v>252</v>
      </c>
    </row>
    <row r="247" spans="1:5" ht="11.25">
      <c r="A247" s="20"/>
      <c r="B247" s="20"/>
      <c r="C247" s="20"/>
      <c r="D247" s="20"/>
      <c r="E247" s="19" t="s">
        <v>253</v>
      </c>
    </row>
    <row r="248" spans="1:5" ht="11.25">
      <c r="A248" s="20"/>
      <c r="B248" s="20"/>
      <c r="C248" s="20"/>
      <c r="D248" s="18" t="s">
        <v>439</v>
      </c>
      <c r="E248" s="19" t="s">
        <v>254</v>
      </c>
    </row>
    <row r="249" spans="1:5" ht="11.25">
      <c r="A249" s="20"/>
      <c r="B249" s="20"/>
      <c r="C249" s="20"/>
      <c r="D249" s="20"/>
      <c r="E249" s="19" t="s">
        <v>255</v>
      </c>
    </row>
    <row r="250" spans="1:5" ht="11.25">
      <c r="A250" s="20"/>
      <c r="B250" s="20"/>
      <c r="C250" s="20"/>
      <c r="D250" s="20"/>
      <c r="E250" s="19" t="s">
        <v>256</v>
      </c>
    </row>
    <row r="251" spans="1:5" ht="11.25">
      <c r="A251" s="20"/>
      <c r="B251" s="20"/>
      <c r="C251" s="20"/>
      <c r="D251" s="20"/>
      <c r="E251" s="19" t="s">
        <v>257</v>
      </c>
    </row>
    <row r="252" spans="1:5" ht="11.25">
      <c r="A252" s="20"/>
      <c r="B252" s="20"/>
      <c r="C252" s="20"/>
      <c r="D252" s="20"/>
      <c r="E252" s="19" t="s">
        <v>258</v>
      </c>
    </row>
    <row r="253" spans="1:5" ht="11.25">
      <c r="A253" s="20"/>
      <c r="B253" s="20"/>
      <c r="C253" s="20"/>
      <c r="D253" s="20"/>
      <c r="E253" s="19" t="s">
        <v>259</v>
      </c>
    </row>
    <row r="254" spans="1:5" ht="11.25">
      <c r="A254" s="20"/>
      <c r="B254" s="20"/>
      <c r="C254" s="20"/>
      <c r="D254" s="20"/>
      <c r="E254" s="19" t="s">
        <v>260</v>
      </c>
    </row>
    <row r="255" spans="1:5" ht="11.25">
      <c r="A255" s="20"/>
      <c r="B255" s="20"/>
      <c r="C255" s="20"/>
      <c r="D255" s="20"/>
      <c r="E255" s="19" t="s">
        <v>261</v>
      </c>
    </row>
    <row r="256" spans="1:5" ht="11.25">
      <c r="A256" s="20"/>
      <c r="B256" s="20"/>
      <c r="C256" s="20"/>
      <c r="D256" s="20"/>
      <c r="E256" s="19" t="s">
        <v>262</v>
      </c>
    </row>
    <row r="257" spans="1:5" ht="11.25">
      <c r="A257" s="20"/>
      <c r="B257" s="20"/>
      <c r="C257" s="20"/>
      <c r="D257" s="20"/>
      <c r="E257" s="19" t="s">
        <v>263</v>
      </c>
    </row>
    <row r="258" spans="1:5" ht="11.25">
      <c r="A258" s="20"/>
      <c r="B258" s="20"/>
      <c r="C258" s="20"/>
      <c r="D258" s="20"/>
      <c r="E258" s="19" t="s">
        <v>264</v>
      </c>
    </row>
    <row r="259" spans="1:5" ht="11.25">
      <c r="A259" s="20"/>
      <c r="B259" s="20"/>
      <c r="C259" s="20"/>
      <c r="D259" s="18" t="s">
        <v>440</v>
      </c>
      <c r="E259" s="19" t="s">
        <v>265</v>
      </c>
    </row>
    <row r="260" spans="1:5" ht="11.25">
      <c r="A260" s="20"/>
      <c r="B260" s="20"/>
      <c r="C260" s="20"/>
      <c r="D260" s="20"/>
      <c r="E260" s="19" t="s">
        <v>266</v>
      </c>
    </row>
    <row r="261" spans="1:5" ht="11.25">
      <c r="A261" s="20"/>
      <c r="B261" s="20"/>
      <c r="C261" s="20"/>
      <c r="D261" s="20"/>
      <c r="E261" s="19" t="s">
        <v>267</v>
      </c>
    </row>
    <row r="262" spans="1:5" ht="11.25">
      <c r="A262" s="20"/>
      <c r="B262" s="20"/>
      <c r="C262" s="20"/>
      <c r="D262" s="20"/>
      <c r="E262" s="19" t="s">
        <v>268</v>
      </c>
    </row>
    <row r="263" spans="1:5" ht="11.25">
      <c r="A263" s="20"/>
      <c r="B263" s="20"/>
      <c r="C263" s="20"/>
      <c r="D263" s="20"/>
      <c r="E263" s="19" t="s">
        <v>269</v>
      </c>
    </row>
    <row r="264" spans="1:5" ht="11.25">
      <c r="A264" s="20"/>
      <c r="B264" s="20"/>
      <c r="C264" s="20"/>
      <c r="D264" s="20"/>
      <c r="E264" s="19" t="s">
        <v>270</v>
      </c>
    </row>
    <row r="265" spans="1:5" ht="11.25">
      <c r="A265" s="20"/>
      <c r="B265" s="20"/>
      <c r="C265" s="20"/>
      <c r="D265" s="20"/>
      <c r="E265" s="19" t="s">
        <v>271</v>
      </c>
    </row>
    <row r="266" spans="1:5" ht="11.25">
      <c r="A266" s="20"/>
      <c r="B266" s="20"/>
      <c r="C266" s="20"/>
      <c r="D266" s="20"/>
      <c r="E266" s="19" t="s">
        <v>272</v>
      </c>
    </row>
    <row r="267" spans="1:5" ht="11.25">
      <c r="A267" s="20"/>
      <c r="B267" s="20"/>
      <c r="C267" s="20"/>
      <c r="D267" s="20"/>
      <c r="E267" s="19" t="s">
        <v>273</v>
      </c>
    </row>
    <row r="268" spans="1:5" ht="11.25">
      <c r="A268" s="20"/>
      <c r="B268" s="20"/>
      <c r="C268" s="20"/>
      <c r="D268" s="20"/>
      <c r="E268" s="19" t="s">
        <v>274</v>
      </c>
    </row>
    <row r="269" spans="1:5" ht="11.25">
      <c r="A269" s="20"/>
      <c r="B269" s="20"/>
      <c r="C269" s="20"/>
      <c r="D269" s="20"/>
      <c r="E269" s="19" t="s">
        <v>275</v>
      </c>
    </row>
    <row r="270" spans="1:5" ht="11.25">
      <c r="A270" s="20"/>
      <c r="B270" s="20"/>
      <c r="C270" s="20"/>
      <c r="D270" s="20"/>
      <c r="E270" s="19" t="s">
        <v>276</v>
      </c>
    </row>
    <row r="271" spans="1:5" ht="11.25">
      <c r="A271" s="20"/>
      <c r="B271" s="20"/>
      <c r="C271" s="20"/>
      <c r="D271" s="20"/>
      <c r="E271" s="19" t="s">
        <v>277</v>
      </c>
    </row>
    <row r="272" spans="1:5" ht="11.25">
      <c r="A272" s="20"/>
      <c r="B272" s="20"/>
      <c r="C272" s="20"/>
      <c r="D272" s="20"/>
      <c r="E272" s="19" t="s">
        <v>278</v>
      </c>
    </row>
    <row r="273" spans="1:5" ht="11.25">
      <c r="A273" s="20"/>
      <c r="B273" s="20"/>
      <c r="C273" s="20"/>
      <c r="D273" s="20"/>
      <c r="E273" s="19" t="s">
        <v>279</v>
      </c>
    </row>
    <row r="274" spans="1:5" ht="11.25">
      <c r="A274" s="20"/>
      <c r="B274" s="20"/>
      <c r="C274" s="20"/>
      <c r="D274" s="20"/>
      <c r="E274" s="19" t="s">
        <v>280</v>
      </c>
    </row>
    <row r="275" spans="1:5" ht="11.25">
      <c r="A275" s="20"/>
      <c r="B275" s="20"/>
      <c r="C275" s="20"/>
      <c r="D275" s="20"/>
      <c r="E275" s="19" t="s">
        <v>290</v>
      </c>
    </row>
    <row r="276" spans="1:5" ht="11.25">
      <c r="A276" s="20"/>
      <c r="B276" s="20"/>
      <c r="C276" s="20"/>
      <c r="D276" s="20"/>
      <c r="E276" s="19" t="s">
        <v>291</v>
      </c>
    </row>
    <row r="277" spans="1:5" ht="11.25">
      <c r="A277" s="20"/>
      <c r="B277" s="20"/>
      <c r="C277" s="20"/>
      <c r="D277" s="20"/>
      <c r="E277" s="19" t="s">
        <v>292</v>
      </c>
    </row>
    <row r="278" spans="1:5" ht="11.25">
      <c r="A278" s="20"/>
      <c r="B278" s="20"/>
      <c r="C278" s="20"/>
      <c r="D278" s="20"/>
      <c r="E278" s="19" t="s">
        <v>293</v>
      </c>
    </row>
    <row r="279" spans="1:5" ht="11.25">
      <c r="A279" s="20"/>
      <c r="B279" s="20"/>
      <c r="C279" s="20"/>
      <c r="D279" s="20"/>
      <c r="E279" s="19" t="s">
        <v>294</v>
      </c>
    </row>
    <row r="280" spans="1:5" ht="11.25">
      <c r="A280" s="20"/>
      <c r="B280" s="20"/>
      <c r="C280" s="20"/>
      <c r="D280" s="20"/>
      <c r="E280" s="19" t="s">
        <v>295</v>
      </c>
    </row>
    <row r="281" spans="1:5" ht="11.25">
      <c r="A281" s="20"/>
      <c r="B281" s="20"/>
      <c r="C281" s="20"/>
      <c r="D281" s="20"/>
      <c r="E281" s="19" t="s">
        <v>296</v>
      </c>
    </row>
    <row r="282" spans="1:5" ht="11.25">
      <c r="A282" s="20"/>
      <c r="B282" s="20"/>
      <c r="C282" s="20"/>
      <c r="D282" s="20"/>
      <c r="E282" s="19" t="s">
        <v>297</v>
      </c>
    </row>
    <row r="283" spans="1:5" ht="11.25">
      <c r="A283" s="20"/>
      <c r="B283" s="20"/>
      <c r="C283" s="20"/>
      <c r="D283" s="20"/>
      <c r="E283" s="19" t="s">
        <v>281</v>
      </c>
    </row>
    <row r="284" spans="1:5" ht="11.25">
      <c r="A284" s="20"/>
      <c r="B284" s="20"/>
      <c r="C284" s="20"/>
      <c r="D284" s="20"/>
      <c r="E284" s="19" t="s">
        <v>282</v>
      </c>
    </row>
    <row r="285" spans="1:5" ht="11.25">
      <c r="A285" s="20"/>
      <c r="B285" s="20"/>
      <c r="C285" s="20"/>
      <c r="D285" s="20"/>
      <c r="E285" s="19" t="s">
        <v>283</v>
      </c>
    </row>
    <row r="286" spans="1:5" ht="11.25">
      <c r="A286" s="20"/>
      <c r="B286" s="20"/>
      <c r="C286" s="20"/>
      <c r="D286" s="20"/>
      <c r="E286" s="19" t="s">
        <v>284</v>
      </c>
    </row>
    <row r="287" spans="1:5" ht="11.25">
      <c r="A287" s="20"/>
      <c r="B287" s="20"/>
      <c r="C287" s="20"/>
      <c r="D287" s="20"/>
      <c r="E287" s="19" t="s">
        <v>285</v>
      </c>
    </row>
    <row r="288" spans="1:5" ht="11.25">
      <c r="A288" s="20"/>
      <c r="B288" s="20"/>
      <c r="C288" s="20"/>
      <c r="D288" s="20"/>
      <c r="E288" s="19" t="s">
        <v>286</v>
      </c>
    </row>
    <row r="289" spans="1:5" ht="11.25">
      <c r="A289" s="20"/>
      <c r="B289" s="20"/>
      <c r="C289" s="20"/>
      <c r="D289" s="20"/>
      <c r="E289" s="19" t="s">
        <v>287</v>
      </c>
    </row>
    <row r="290" spans="1:5" ht="11.25">
      <c r="A290" s="20"/>
      <c r="B290" s="20"/>
      <c r="C290" s="20"/>
      <c r="D290" s="20"/>
      <c r="E290" s="19" t="s">
        <v>288</v>
      </c>
    </row>
    <row r="291" spans="1:5" ht="11.25">
      <c r="A291" s="20"/>
      <c r="B291" s="20"/>
      <c r="C291" s="20"/>
      <c r="D291" s="20"/>
      <c r="E291" s="21" t="s">
        <v>289</v>
      </c>
    </row>
    <row r="292" spans="1:5" ht="11.25">
      <c r="A292" s="20"/>
      <c r="B292" s="20"/>
      <c r="C292" s="20"/>
      <c r="D292" s="20"/>
      <c r="E292" s="19" t="s">
        <v>298</v>
      </c>
    </row>
    <row r="293" spans="1:5" ht="11.25">
      <c r="A293" s="20"/>
      <c r="B293" s="20"/>
      <c r="C293" s="20"/>
      <c r="D293" s="20"/>
      <c r="E293" s="19" t="s">
        <v>299</v>
      </c>
    </row>
    <row r="294" spans="1:5" ht="11.25">
      <c r="A294" s="20"/>
      <c r="B294" s="20"/>
      <c r="C294" s="20"/>
      <c r="D294" s="20"/>
      <c r="E294" s="19" t="s">
        <v>300</v>
      </c>
    </row>
    <row r="295" spans="1:5" ht="11.25">
      <c r="A295" s="20"/>
      <c r="B295" s="20"/>
      <c r="C295" s="20"/>
      <c r="D295" s="20"/>
      <c r="E295" s="19" t="s">
        <v>301</v>
      </c>
    </row>
    <row r="296" spans="1:5" ht="11.25">
      <c r="A296" s="20"/>
      <c r="B296" s="20"/>
      <c r="C296" s="20"/>
      <c r="D296" s="20"/>
      <c r="E296" s="19" t="s">
        <v>302</v>
      </c>
    </row>
    <row r="297" spans="1:5" ht="11.25">
      <c r="A297" s="20"/>
      <c r="B297" s="20"/>
      <c r="C297" s="20"/>
      <c r="D297" s="20"/>
      <c r="E297" s="19" t="s">
        <v>303</v>
      </c>
    </row>
    <row r="298" spans="1:5" ht="11.25">
      <c r="A298" s="20"/>
      <c r="B298" s="20"/>
      <c r="C298" s="20"/>
      <c r="D298" s="20"/>
      <c r="E298" s="19" t="s">
        <v>304</v>
      </c>
    </row>
    <row r="299" spans="1:5" ht="11.25">
      <c r="A299" s="20"/>
      <c r="B299" s="20"/>
      <c r="C299" s="20"/>
      <c r="D299" s="20"/>
      <c r="E299" s="19" t="s">
        <v>305</v>
      </c>
    </row>
    <row r="300" spans="1:5" ht="11.25">
      <c r="A300" s="20"/>
      <c r="B300" s="20"/>
      <c r="C300" s="20"/>
      <c r="D300" s="20"/>
      <c r="E300" s="19" t="s">
        <v>306</v>
      </c>
    </row>
    <row r="301" spans="1:5" ht="11.25">
      <c r="A301" s="20"/>
      <c r="B301" s="20"/>
      <c r="C301" s="20"/>
      <c r="D301" s="20"/>
      <c r="E301" s="19" t="s">
        <v>307</v>
      </c>
    </row>
    <row r="302" spans="1:5" ht="11.25">
      <c r="A302" s="20"/>
      <c r="B302" s="20"/>
      <c r="C302" s="20"/>
      <c r="D302" s="20"/>
      <c r="E302" s="19" t="s">
        <v>308</v>
      </c>
    </row>
    <row r="303" spans="1:5" ht="11.25">
      <c r="A303" s="20"/>
      <c r="B303" s="20"/>
      <c r="C303" s="20"/>
      <c r="D303" s="20"/>
      <c r="E303" s="19" t="s">
        <v>309</v>
      </c>
    </row>
    <row r="304" spans="1:5" ht="11.25">
      <c r="A304" s="20"/>
      <c r="B304" s="20"/>
      <c r="C304" s="20"/>
      <c r="D304" s="20"/>
      <c r="E304" s="19" t="s">
        <v>310</v>
      </c>
    </row>
    <row r="305" spans="1:5" ht="11.25">
      <c r="A305" s="20"/>
      <c r="B305" s="20"/>
      <c r="C305" s="20"/>
      <c r="D305" s="20"/>
      <c r="E305" s="19" t="s">
        <v>311</v>
      </c>
    </row>
    <row r="306" spans="1:5" ht="11.25">
      <c r="A306" s="20"/>
      <c r="B306" s="20"/>
      <c r="C306" s="20"/>
      <c r="D306" s="20"/>
      <c r="E306" s="19" t="s">
        <v>312</v>
      </c>
    </row>
    <row r="307" spans="1:5" ht="11.25">
      <c r="A307" s="20"/>
      <c r="B307" s="20"/>
      <c r="C307" s="20"/>
      <c r="D307" s="20"/>
      <c r="E307" s="21" t="s">
        <v>313</v>
      </c>
    </row>
    <row r="308" spans="1:5" ht="11.25">
      <c r="A308" s="20"/>
      <c r="B308" s="20"/>
      <c r="C308" s="20"/>
      <c r="D308" s="20"/>
      <c r="E308" s="19" t="s">
        <v>314</v>
      </c>
    </row>
    <row r="309" spans="1:5" ht="11.25">
      <c r="A309" s="20"/>
      <c r="B309" s="20"/>
      <c r="C309" s="20"/>
      <c r="D309" s="20"/>
      <c r="E309" s="19" t="s">
        <v>315</v>
      </c>
    </row>
    <row r="310" spans="1:5" ht="11.25">
      <c r="A310" s="20"/>
      <c r="B310" s="20"/>
      <c r="C310" s="20"/>
      <c r="D310" s="20"/>
      <c r="E310" s="19" t="s">
        <v>316</v>
      </c>
    </row>
    <row r="311" spans="1:5" ht="11.25">
      <c r="A311" s="20"/>
      <c r="B311" s="20"/>
      <c r="C311" s="20"/>
      <c r="D311" s="20"/>
      <c r="E311" s="19" t="s">
        <v>317</v>
      </c>
    </row>
    <row r="312" spans="1:5" ht="11.25">
      <c r="A312" s="20"/>
      <c r="B312" s="20"/>
      <c r="C312" s="20"/>
      <c r="D312" s="18" t="s">
        <v>441</v>
      </c>
      <c r="E312" s="19" t="s">
        <v>318</v>
      </c>
    </row>
    <row r="313" spans="1:5" ht="11.25">
      <c r="A313" s="20"/>
      <c r="B313" s="20"/>
      <c r="C313" s="20"/>
      <c r="D313" s="20"/>
      <c r="E313" s="19" t="s">
        <v>319</v>
      </c>
    </row>
    <row r="314" spans="1:5" ht="11.25">
      <c r="A314" s="20"/>
      <c r="B314" s="20"/>
      <c r="C314" s="20"/>
      <c r="D314" s="20"/>
      <c r="E314" s="19" t="s">
        <v>320</v>
      </c>
    </row>
    <row r="315" spans="1:5" ht="11.25">
      <c r="A315" s="20"/>
      <c r="B315" s="20"/>
      <c r="C315" s="20"/>
      <c r="D315" s="20"/>
      <c r="E315" s="19" t="s">
        <v>321</v>
      </c>
    </row>
    <row r="316" spans="1:5" ht="11.25">
      <c r="A316" s="20"/>
      <c r="B316" s="20"/>
      <c r="C316" s="20"/>
      <c r="D316" s="20"/>
      <c r="E316" s="19" t="s">
        <v>322</v>
      </c>
    </row>
    <row r="317" spans="1:5" ht="11.25">
      <c r="A317" s="20"/>
      <c r="B317" s="20"/>
      <c r="C317" s="20"/>
      <c r="D317" s="20"/>
      <c r="E317" s="19" t="s">
        <v>323</v>
      </c>
    </row>
    <row r="318" spans="1:5" ht="11.25">
      <c r="A318" s="20"/>
      <c r="B318" s="20"/>
      <c r="C318" s="20"/>
      <c r="D318" s="20"/>
      <c r="E318" s="19" t="s">
        <v>324</v>
      </c>
    </row>
    <row r="319" spans="1:5" ht="11.25">
      <c r="A319" s="20"/>
      <c r="B319" s="20"/>
      <c r="C319" s="20"/>
      <c r="D319" s="20"/>
      <c r="E319" s="19" t="s">
        <v>325</v>
      </c>
    </row>
    <row r="320" spans="1:5" ht="11.25">
      <c r="A320" s="20"/>
      <c r="B320" s="20"/>
      <c r="C320" s="20"/>
      <c r="D320" s="20"/>
      <c r="E320" s="19" t="s">
        <v>326</v>
      </c>
    </row>
    <row r="321" spans="1:5" ht="11.25">
      <c r="A321" s="20"/>
      <c r="B321" s="20"/>
      <c r="C321" s="20"/>
      <c r="D321" s="20"/>
      <c r="E321" s="19" t="s">
        <v>327</v>
      </c>
    </row>
    <row r="322" spans="1:5" ht="11.25">
      <c r="A322" s="20"/>
      <c r="B322" s="20"/>
      <c r="C322" s="20"/>
      <c r="D322" s="20"/>
      <c r="E322" s="19" t="s">
        <v>328</v>
      </c>
    </row>
    <row r="323" spans="1:5" ht="11.25">
      <c r="A323" s="20"/>
      <c r="B323" s="20"/>
      <c r="C323" s="20"/>
      <c r="D323" s="20"/>
      <c r="E323" s="19" t="s">
        <v>329</v>
      </c>
    </row>
    <row r="324" spans="1:5" ht="11.25">
      <c r="A324" s="20"/>
      <c r="B324" s="20"/>
      <c r="C324" s="20"/>
      <c r="D324" s="20"/>
      <c r="E324" s="19" t="s">
        <v>330</v>
      </c>
    </row>
    <row r="325" spans="1:5" ht="11.25">
      <c r="A325" s="20"/>
      <c r="B325" s="20"/>
      <c r="C325" s="20"/>
      <c r="D325" s="20"/>
      <c r="E325" s="19" t="s">
        <v>331</v>
      </c>
    </row>
    <row r="326" spans="1:5" ht="11.25">
      <c r="A326" s="20"/>
      <c r="B326" s="20"/>
      <c r="C326" s="20"/>
      <c r="D326" s="20"/>
      <c r="E326" s="19" t="s">
        <v>332</v>
      </c>
    </row>
    <row r="327" spans="1:5" ht="11.25">
      <c r="A327" s="20"/>
      <c r="B327" s="20"/>
      <c r="C327" s="20"/>
      <c r="D327" s="20"/>
      <c r="E327" s="19" t="s">
        <v>333</v>
      </c>
    </row>
    <row r="328" spans="1:5" ht="11.25">
      <c r="A328" s="20"/>
      <c r="B328" s="20"/>
      <c r="C328" s="20"/>
      <c r="D328" s="20"/>
      <c r="E328" s="19" t="s">
        <v>334</v>
      </c>
    </row>
    <row r="329" spans="1:5" ht="11.25">
      <c r="A329" s="20"/>
      <c r="B329" s="20"/>
      <c r="C329" s="20"/>
      <c r="D329" s="20"/>
      <c r="E329" s="19" t="s">
        <v>335</v>
      </c>
    </row>
    <row r="330" spans="1:5" ht="11.25">
      <c r="A330" s="20"/>
      <c r="B330" s="20"/>
      <c r="C330" s="20"/>
      <c r="D330" s="20"/>
      <c r="E330" s="19" t="s">
        <v>336</v>
      </c>
    </row>
    <row r="331" spans="1:5" ht="11.25">
      <c r="A331" s="20"/>
      <c r="B331" s="20"/>
      <c r="C331" s="20"/>
      <c r="D331" s="20"/>
      <c r="E331" s="19" t="s">
        <v>337</v>
      </c>
    </row>
    <row r="332" spans="1:5" ht="11.25">
      <c r="A332" s="20"/>
      <c r="B332" s="20"/>
      <c r="C332" s="20"/>
      <c r="D332" s="20"/>
      <c r="E332" s="19" t="s">
        <v>338</v>
      </c>
    </row>
    <row r="333" spans="1:5" ht="11.25">
      <c r="A333" s="20"/>
      <c r="B333" s="20"/>
      <c r="C333" s="20"/>
      <c r="D333" s="20"/>
      <c r="E333" s="19" t="s">
        <v>339</v>
      </c>
    </row>
    <row r="334" spans="1:5" ht="11.25">
      <c r="A334" s="20"/>
      <c r="B334" s="20"/>
      <c r="C334" s="20"/>
      <c r="D334" s="20"/>
      <c r="E334" s="19" t="s">
        <v>340</v>
      </c>
    </row>
    <row r="335" spans="1:5" ht="11.25">
      <c r="A335" s="20"/>
      <c r="B335" s="20"/>
      <c r="C335" s="20"/>
      <c r="D335" s="20"/>
      <c r="E335" s="19" t="s">
        <v>341</v>
      </c>
    </row>
    <row r="336" spans="1:5" ht="11.25">
      <c r="A336" s="20"/>
      <c r="B336" s="20"/>
      <c r="C336" s="20"/>
      <c r="D336" s="20"/>
      <c r="E336" s="19" t="s">
        <v>342</v>
      </c>
    </row>
    <row r="337" spans="1:5" ht="11.25">
      <c r="A337" s="20"/>
      <c r="B337" s="20"/>
      <c r="C337" s="20"/>
      <c r="D337" s="20"/>
      <c r="E337" s="19" t="s">
        <v>343</v>
      </c>
    </row>
    <row r="338" spans="1:5" ht="11.25">
      <c r="A338" s="20"/>
      <c r="B338" s="20"/>
      <c r="C338" s="20"/>
      <c r="D338" s="20"/>
      <c r="E338" s="19" t="s">
        <v>344</v>
      </c>
    </row>
    <row r="339" spans="1:5" ht="11.25">
      <c r="A339" s="20"/>
      <c r="B339" s="20"/>
      <c r="C339" s="20"/>
      <c r="D339" s="20"/>
      <c r="E339" s="21" t="s">
        <v>345</v>
      </c>
    </row>
    <row r="340" spans="1:5" ht="11.25">
      <c r="A340" s="20"/>
      <c r="B340" s="20"/>
      <c r="C340" s="20"/>
      <c r="D340" s="18" t="s">
        <v>442</v>
      </c>
      <c r="E340" s="19" t="s">
        <v>346</v>
      </c>
    </row>
    <row r="341" spans="1:5" ht="11.25">
      <c r="A341" s="20"/>
      <c r="B341" s="20"/>
      <c r="C341" s="20"/>
      <c r="D341" s="20"/>
      <c r="E341" s="19" t="s">
        <v>347</v>
      </c>
    </row>
    <row r="342" spans="1:5" ht="11.25">
      <c r="A342" s="20"/>
      <c r="B342" s="20"/>
      <c r="C342" s="20"/>
      <c r="D342" s="20"/>
      <c r="E342" s="19" t="s">
        <v>348</v>
      </c>
    </row>
    <row r="343" spans="1:5" ht="11.25">
      <c r="A343" s="20"/>
      <c r="B343" s="20"/>
      <c r="C343" s="20"/>
      <c r="D343" s="20"/>
      <c r="E343" s="19" t="s">
        <v>349</v>
      </c>
    </row>
    <row r="344" spans="1:5" ht="11.25">
      <c r="A344" s="20"/>
      <c r="B344" s="20"/>
      <c r="C344" s="20"/>
      <c r="D344" s="20"/>
      <c r="E344" s="19" t="s">
        <v>350</v>
      </c>
    </row>
    <row r="345" spans="1:5" ht="11.25">
      <c r="A345" s="20"/>
      <c r="B345" s="20"/>
      <c r="C345" s="20"/>
      <c r="D345" s="20"/>
      <c r="E345" s="19" t="s">
        <v>351</v>
      </c>
    </row>
    <row r="346" spans="1:5" ht="11.25">
      <c r="A346" s="20"/>
      <c r="B346" s="20"/>
      <c r="C346" s="20"/>
      <c r="D346" s="20"/>
      <c r="E346" s="19" t="s">
        <v>352</v>
      </c>
    </row>
    <row r="347" spans="1:5" ht="11.25">
      <c r="A347" s="20"/>
      <c r="B347" s="20"/>
      <c r="C347" s="20"/>
      <c r="D347" s="20"/>
      <c r="E347" s="19" t="s">
        <v>353</v>
      </c>
    </row>
    <row r="348" spans="1:5" ht="11.25">
      <c r="A348" s="20"/>
      <c r="B348" s="20"/>
      <c r="C348" s="20"/>
      <c r="D348" s="20"/>
      <c r="E348" s="19" t="s">
        <v>354</v>
      </c>
    </row>
    <row r="349" spans="1:5" ht="11.25">
      <c r="A349" s="20"/>
      <c r="B349" s="20"/>
      <c r="C349" s="20"/>
      <c r="D349" s="20"/>
      <c r="E349" s="19" t="s">
        <v>355</v>
      </c>
    </row>
    <row r="350" spans="1:5" ht="11.25">
      <c r="A350" s="20"/>
      <c r="B350" s="20"/>
      <c r="C350" s="20"/>
      <c r="D350" s="20"/>
      <c r="E350" s="19" t="s">
        <v>356</v>
      </c>
    </row>
    <row r="351" spans="1:5" ht="11.25">
      <c r="A351" s="20"/>
      <c r="B351" s="20"/>
      <c r="C351" s="20"/>
      <c r="D351" s="20"/>
      <c r="E351" s="19" t="s">
        <v>357</v>
      </c>
    </row>
    <row r="352" spans="1:5" ht="11.25">
      <c r="A352" s="20"/>
      <c r="B352" s="20"/>
      <c r="C352" s="20"/>
      <c r="D352" s="20"/>
      <c r="E352" s="19" t="s">
        <v>358</v>
      </c>
    </row>
    <row r="353" spans="1:5" ht="11.25">
      <c r="A353" s="20"/>
      <c r="B353" s="20"/>
      <c r="C353" s="20"/>
      <c r="D353" s="20"/>
      <c r="E353" s="19" t="s">
        <v>359</v>
      </c>
    </row>
    <row r="354" spans="1:5" ht="11.25">
      <c r="A354" s="20"/>
      <c r="B354" s="20"/>
      <c r="C354" s="20"/>
      <c r="D354" s="20"/>
      <c r="E354" s="19" t="s">
        <v>360</v>
      </c>
    </row>
    <row r="355" spans="1:5" ht="11.25">
      <c r="A355" s="20"/>
      <c r="B355" s="20"/>
      <c r="C355" s="20"/>
      <c r="D355" s="20"/>
      <c r="E355" s="19" t="s">
        <v>361</v>
      </c>
    </row>
    <row r="356" spans="1:5" ht="11.25">
      <c r="A356" s="20"/>
      <c r="B356" s="20"/>
      <c r="C356" s="20"/>
      <c r="D356" s="20"/>
      <c r="E356" s="19" t="s">
        <v>362</v>
      </c>
    </row>
    <row r="357" spans="1:5" ht="11.25">
      <c r="A357" s="20"/>
      <c r="B357" s="20"/>
      <c r="C357" s="20"/>
      <c r="D357" s="20"/>
      <c r="E357" s="19" t="s">
        <v>363</v>
      </c>
    </row>
    <row r="358" spans="1:5" ht="11.25">
      <c r="A358" s="20"/>
      <c r="B358" s="20"/>
      <c r="C358" s="20"/>
      <c r="D358" s="20"/>
      <c r="E358" s="19" t="s">
        <v>364</v>
      </c>
    </row>
    <row r="359" spans="1:5" ht="11.25">
      <c r="A359" s="20"/>
      <c r="B359" s="20"/>
      <c r="C359" s="20"/>
      <c r="D359" s="20"/>
      <c r="E359" s="19" t="s">
        <v>365</v>
      </c>
    </row>
    <row r="360" spans="1:5" ht="11.25">
      <c r="A360" s="20"/>
      <c r="B360" s="20"/>
      <c r="C360" s="20"/>
      <c r="D360" s="20"/>
      <c r="E360" s="19" t="s">
        <v>366</v>
      </c>
    </row>
    <row r="361" spans="1:5" ht="11.25">
      <c r="A361" s="20"/>
      <c r="B361" s="20"/>
      <c r="C361" s="20"/>
      <c r="D361" s="20"/>
      <c r="E361" s="19" t="s">
        <v>367</v>
      </c>
    </row>
    <row r="362" spans="1:5" ht="11.25">
      <c r="A362" s="20"/>
      <c r="B362" s="20"/>
      <c r="C362" s="20"/>
      <c r="D362" s="20"/>
      <c r="E362" s="19" t="s">
        <v>368</v>
      </c>
    </row>
    <row r="363" spans="1:5" ht="11.25">
      <c r="A363" s="20"/>
      <c r="B363" s="20"/>
      <c r="C363" s="20"/>
      <c r="D363" s="20"/>
      <c r="E363" s="19" t="s">
        <v>369</v>
      </c>
    </row>
    <row r="364" spans="1:5" ht="11.25">
      <c r="A364" s="20"/>
      <c r="B364" s="20"/>
      <c r="C364" s="20"/>
      <c r="D364" s="20"/>
      <c r="E364" s="19" t="s">
        <v>370</v>
      </c>
    </row>
    <row r="365" spans="1:5" ht="11.25">
      <c r="A365" s="20"/>
      <c r="B365" s="20"/>
      <c r="C365" s="20"/>
      <c r="D365" s="20"/>
      <c r="E365" s="19" t="s">
        <v>371</v>
      </c>
    </row>
    <row r="366" spans="1:5" ht="11.25">
      <c r="A366" s="20"/>
      <c r="B366" s="20"/>
      <c r="C366" s="20"/>
      <c r="D366" s="20"/>
      <c r="E366" s="19" t="s">
        <v>372</v>
      </c>
    </row>
    <row r="367" spans="1:5" ht="11.25">
      <c r="A367" s="20"/>
      <c r="B367" s="20"/>
      <c r="C367" s="20"/>
      <c r="D367" s="20"/>
      <c r="E367" s="19" t="s">
        <v>373</v>
      </c>
    </row>
    <row r="368" spans="1:5" ht="11.25">
      <c r="A368" s="20"/>
      <c r="B368" s="20"/>
      <c r="C368" s="20"/>
      <c r="D368" s="20"/>
      <c r="E368" s="21" t="s">
        <v>374</v>
      </c>
    </row>
    <row r="369" spans="1:5" ht="11.25">
      <c r="A369" s="20"/>
      <c r="B369" s="20"/>
      <c r="C369" s="20"/>
      <c r="D369" s="20"/>
      <c r="E369" s="19" t="s">
        <v>375</v>
      </c>
    </row>
    <row r="370" spans="1:5" ht="11.25">
      <c r="A370" s="20"/>
      <c r="B370" s="20"/>
      <c r="C370" s="20"/>
      <c r="D370" s="20"/>
      <c r="E370" s="19" t="s">
        <v>376</v>
      </c>
    </row>
    <row r="371" spans="1:5" ht="11.25">
      <c r="A371" s="20"/>
      <c r="B371" s="20"/>
      <c r="C371" s="20"/>
      <c r="D371" s="20"/>
      <c r="E371" s="19" t="s">
        <v>377</v>
      </c>
    </row>
    <row r="372" spans="1:5" ht="11.25">
      <c r="A372" s="20"/>
      <c r="B372" s="20"/>
      <c r="C372" s="20"/>
      <c r="D372" s="20"/>
      <c r="E372" s="19" t="s">
        <v>378</v>
      </c>
    </row>
    <row r="373" spans="1:5" ht="11.25">
      <c r="A373" s="20"/>
      <c r="B373" s="20"/>
      <c r="C373" s="20"/>
      <c r="D373" s="20"/>
      <c r="E373" s="19" t="s">
        <v>379</v>
      </c>
    </row>
    <row r="374" spans="1:5" ht="11.25">
      <c r="A374" s="20"/>
      <c r="B374" s="20"/>
      <c r="C374" s="18" t="s">
        <v>448</v>
      </c>
      <c r="D374" s="18" t="s">
        <v>443</v>
      </c>
      <c r="E374" s="19" t="s">
        <v>380</v>
      </c>
    </row>
    <row r="375" spans="1:5" ht="11.25">
      <c r="A375" s="20"/>
      <c r="B375" s="20"/>
      <c r="C375" s="20"/>
      <c r="D375" s="20"/>
      <c r="E375" s="19" t="s">
        <v>381</v>
      </c>
    </row>
    <row r="376" spans="1:5" ht="11.25">
      <c r="A376" s="20"/>
      <c r="B376" s="20"/>
      <c r="C376" s="20"/>
      <c r="D376" s="20"/>
      <c r="E376" s="19" t="s">
        <v>382</v>
      </c>
    </row>
    <row r="377" spans="1:5" ht="11.25">
      <c r="A377" s="20"/>
      <c r="B377" s="20"/>
      <c r="C377" s="20"/>
      <c r="D377" s="21"/>
      <c r="E377" s="19" t="s">
        <v>383</v>
      </c>
    </row>
    <row r="378" spans="1:5" ht="11.25">
      <c r="A378" s="20"/>
      <c r="B378" s="20"/>
      <c r="C378" s="20"/>
      <c r="D378" s="18" t="s">
        <v>444</v>
      </c>
      <c r="E378" s="19" t="s">
        <v>388</v>
      </c>
    </row>
    <row r="379" spans="1:5" ht="11.25">
      <c r="A379" s="20"/>
      <c r="B379" s="20"/>
      <c r="C379" s="20"/>
      <c r="D379" s="20"/>
      <c r="E379" s="19" t="s">
        <v>389</v>
      </c>
    </row>
    <row r="380" spans="1:5" ht="11.25">
      <c r="A380" s="20"/>
      <c r="B380" s="20"/>
      <c r="C380" s="20"/>
      <c r="D380" s="20"/>
      <c r="E380" s="19" t="s">
        <v>391</v>
      </c>
    </row>
    <row r="381" spans="1:5" ht="11.25">
      <c r="A381" s="20"/>
      <c r="B381" s="20"/>
      <c r="C381" s="20"/>
      <c r="D381" s="20"/>
      <c r="E381" s="19" t="s">
        <v>390</v>
      </c>
    </row>
    <row r="382" spans="1:5" ht="11.25">
      <c r="A382" s="20"/>
      <c r="B382" s="20"/>
      <c r="C382" s="20"/>
      <c r="D382" s="20"/>
      <c r="E382" s="19" t="s">
        <v>385</v>
      </c>
    </row>
    <row r="383" spans="1:5" ht="11.25">
      <c r="A383" s="20"/>
      <c r="B383" s="20"/>
      <c r="C383" s="20"/>
      <c r="D383" s="20"/>
      <c r="E383" s="19" t="s">
        <v>387</v>
      </c>
    </row>
    <row r="384" spans="1:5" ht="11.25">
      <c r="A384" s="20"/>
      <c r="B384" s="20"/>
      <c r="C384" s="20"/>
      <c r="D384" s="20"/>
      <c r="E384" s="19" t="s">
        <v>386</v>
      </c>
    </row>
    <row r="385" spans="1:5" ht="11.25">
      <c r="A385" s="20"/>
      <c r="B385" s="20"/>
      <c r="C385" s="20"/>
      <c r="D385" s="20"/>
      <c r="E385" s="19" t="s">
        <v>394</v>
      </c>
    </row>
    <row r="386" spans="1:5" ht="11.25">
      <c r="A386" s="20"/>
      <c r="B386" s="20"/>
      <c r="C386" s="20"/>
      <c r="D386" s="20"/>
      <c r="E386" s="19" t="s">
        <v>384</v>
      </c>
    </row>
    <row r="387" spans="1:5" ht="11.25">
      <c r="A387" s="20"/>
      <c r="B387" s="20"/>
      <c r="C387" s="20"/>
      <c r="D387" s="20"/>
      <c r="E387" s="21" t="s">
        <v>393</v>
      </c>
    </row>
    <row r="388" spans="1:5" ht="11.25">
      <c r="A388" s="20"/>
      <c r="B388" s="21"/>
      <c r="C388" s="21"/>
      <c r="D388" s="21"/>
      <c r="E388" s="19" t="s">
        <v>392</v>
      </c>
    </row>
    <row r="389" spans="1:5" ht="11.25">
      <c r="A389" s="20"/>
      <c r="B389" s="18" t="s">
        <v>445</v>
      </c>
      <c r="C389" s="18" t="s">
        <v>445</v>
      </c>
      <c r="D389" s="18" t="s">
        <v>445</v>
      </c>
      <c r="E389" s="18" t="s">
        <v>395</v>
      </c>
    </row>
    <row r="390" spans="1:5" ht="11.25">
      <c r="A390" s="20"/>
      <c r="B390" s="20"/>
      <c r="C390" s="20"/>
      <c r="D390" s="20"/>
      <c r="E390" s="18" t="s">
        <v>396</v>
      </c>
    </row>
    <row r="391" spans="1:5" ht="11.25">
      <c r="A391" s="20"/>
      <c r="B391" s="20"/>
      <c r="C391" s="20"/>
      <c r="D391" s="20"/>
      <c r="E391" s="18" t="s">
        <v>397</v>
      </c>
    </row>
    <row r="392" spans="1:5" ht="11.25">
      <c r="A392" s="20"/>
      <c r="B392" s="20"/>
      <c r="C392" s="20"/>
      <c r="D392" s="20"/>
      <c r="E392" s="18" t="s">
        <v>398</v>
      </c>
    </row>
    <row r="393" spans="1:5" ht="11.25">
      <c r="A393" s="20"/>
      <c r="B393" s="20"/>
      <c r="C393" s="20"/>
      <c r="D393" s="20"/>
      <c r="E393" s="18" t="s">
        <v>399</v>
      </c>
    </row>
    <row r="394" spans="1:5" ht="11.25">
      <c r="A394" s="20"/>
      <c r="B394" s="20"/>
      <c r="C394" s="20"/>
      <c r="D394" s="20"/>
      <c r="E394" s="18" t="s">
        <v>400</v>
      </c>
    </row>
    <row r="395" spans="1:5" ht="11.25">
      <c r="A395" s="20"/>
      <c r="B395" s="20"/>
      <c r="C395" s="20"/>
      <c r="D395" s="20"/>
      <c r="E395" s="18" t="s">
        <v>401</v>
      </c>
    </row>
    <row r="396" spans="1:5" ht="11.25">
      <c r="A396" s="20"/>
      <c r="B396" s="20"/>
      <c r="C396" s="20"/>
      <c r="D396" s="20"/>
      <c r="E396" s="18" t="s">
        <v>402</v>
      </c>
    </row>
    <row r="397" spans="1:5" ht="11.25">
      <c r="A397" s="20"/>
      <c r="B397" s="20"/>
      <c r="C397" s="20"/>
      <c r="D397" s="20"/>
      <c r="E397" s="18" t="s">
        <v>403</v>
      </c>
    </row>
    <row r="398" spans="1:5" ht="11.25">
      <c r="A398" s="20"/>
      <c r="B398" s="20"/>
      <c r="C398" s="20"/>
      <c r="D398" s="20"/>
      <c r="E398" s="18" t="s">
        <v>404</v>
      </c>
    </row>
    <row r="399" spans="1:5" ht="11.25">
      <c r="A399" s="20"/>
      <c r="B399" s="20"/>
      <c r="C399" s="20"/>
      <c r="D399" s="20"/>
      <c r="E399" s="18" t="s">
        <v>405</v>
      </c>
    </row>
    <row r="400" spans="1:5" ht="11.25">
      <c r="A400" s="20"/>
      <c r="B400" s="20"/>
      <c r="C400" s="20"/>
      <c r="D400" s="20"/>
      <c r="E400" s="18" t="s">
        <v>406</v>
      </c>
    </row>
    <row r="401" spans="1:5" ht="11.25">
      <c r="A401" s="20"/>
      <c r="B401" s="20"/>
      <c r="C401" s="20"/>
      <c r="D401" s="20"/>
      <c r="E401" s="18" t="s">
        <v>407</v>
      </c>
    </row>
    <row r="402" spans="1:5" ht="11.25">
      <c r="A402" s="20"/>
      <c r="B402" s="20"/>
      <c r="C402" s="20"/>
      <c r="D402" s="20"/>
      <c r="E402" s="18" t="s">
        <v>408</v>
      </c>
    </row>
    <row r="403" spans="1:5" ht="11.25">
      <c r="A403" s="20"/>
      <c r="B403" s="20"/>
      <c r="C403" s="20"/>
      <c r="D403" s="20"/>
      <c r="E403" s="18" t="s">
        <v>409</v>
      </c>
    </row>
    <row r="404" spans="1:5" ht="11.25">
      <c r="A404" s="20"/>
      <c r="B404" s="20"/>
      <c r="C404" s="20"/>
      <c r="D404" s="20"/>
      <c r="E404" s="18" t="s">
        <v>410</v>
      </c>
    </row>
    <row r="405" spans="1:5" ht="11.25">
      <c r="A405" s="20"/>
      <c r="B405" s="20"/>
      <c r="C405" s="20"/>
      <c r="D405" s="20"/>
      <c r="E405" s="18" t="s">
        <v>411</v>
      </c>
    </row>
    <row r="406" spans="1:5" ht="11.25">
      <c r="A406" s="20"/>
      <c r="B406" s="20"/>
      <c r="C406" s="20"/>
      <c r="D406" s="20"/>
      <c r="E406" s="18" t="s">
        <v>412</v>
      </c>
    </row>
    <row r="407" spans="1:5" ht="11.25">
      <c r="A407" s="20"/>
      <c r="B407" s="20"/>
      <c r="C407" s="20"/>
      <c r="D407" s="20"/>
      <c r="E407" s="18" t="s">
        <v>413</v>
      </c>
    </row>
    <row r="408" spans="1:5" ht="11.25">
      <c r="A408" s="20"/>
      <c r="B408" s="20"/>
      <c r="C408" s="20"/>
      <c r="D408" s="20"/>
      <c r="E408" s="18" t="s">
        <v>414</v>
      </c>
    </row>
    <row r="409" spans="1:5" ht="11.25">
      <c r="A409" s="20"/>
      <c r="B409" s="20"/>
      <c r="C409" s="20"/>
      <c r="D409" s="20"/>
      <c r="E409" s="18" t="s">
        <v>415</v>
      </c>
    </row>
    <row r="410" spans="1:5" ht="11.25">
      <c r="A410" s="20"/>
      <c r="B410" s="20"/>
      <c r="C410" s="20"/>
      <c r="D410" s="20"/>
      <c r="E410" s="18" t="s">
        <v>416</v>
      </c>
    </row>
    <row r="411" spans="1:5" ht="11.25">
      <c r="A411" s="20"/>
      <c r="B411" s="20"/>
      <c r="C411" s="20"/>
      <c r="D411" s="20"/>
      <c r="E411" s="18" t="s">
        <v>417</v>
      </c>
    </row>
    <row r="412" spans="1:5" ht="11.25">
      <c r="A412" s="20"/>
      <c r="B412" s="20"/>
      <c r="C412" s="20"/>
      <c r="D412" s="20"/>
      <c r="E412" s="18" t="s">
        <v>418</v>
      </c>
    </row>
    <row r="413" spans="1:5" ht="11.25">
      <c r="A413" s="20"/>
      <c r="B413" s="20"/>
      <c r="C413" s="20"/>
      <c r="D413" s="20"/>
      <c r="E413" s="18" t="s">
        <v>419</v>
      </c>
    </row>
    <row r="414" spans="1:5" ht="11.25">
      <c r="A414" s="20"/>
      <c r="B414" s="20"/>
      <c r="C414" s="20"/>
      <c r="D414" s="20"/>
      <c r="E414" s="18" t="s">
        <v>420</v>
      </c>
    </row>
    <row r="415" spans="1:5" ht="11.25">
      <c r="A415" s="20"/>
      <c r="B415" s="20"/>
      <c r="C415" s="20"/>
      <c r="D415" s="20"/>
      <c r="E415" s="18" t="s">
        <v>421</v>
      </c>
    </row>
    <row r="416" spans="1:5" ht="11.25">
      <c r="A416" s="20"/>
      <c r="B416" s="20"/>
      <c r="C416" s="20"/>
      <c r="D416" s="20"/>
      <c r="E416" s="18" t="s">
        <v>422</v>
      </c>
    </row>
    <row r="417" spans="1:5" ht="11.25">
      <c r="A417" s="20"/>
      <c r="B417" s="20"/>
      <c r="C417" s="20"/>
      <c r="D417" s="20"/>
      <c r="E417" s="18" t="s">
        <v>423</v>
      </c>
    </row>
    <row r="418" spans="1:5" ht="11.25">
      <c r="A418" s="20"/>
      <c r="B418" s="20"/>
      <c r="C418" s="20"/>
      <c r="D418" s="20"/>
      <c r="E418" s="18" t="s">
        <v>424</v>
      </c>
    </row>
    <row r="419" spans="1:5" ht="11.25">
      <c r="A419" s="20"/>
      <c r="B419" s="20"/>
      <c r="C419" s="20"/>
      <c r="D419" s="20"/>
      <c r="E419" s="18" t="s">
        <v>425</v>
      </c>
    </row>
    <row r="420" spans="1:5" ht="11.25">
      <c r="A420" s="21"/>
      <c r="B420" s="21"/>
      <c r="C420" s="21"/>
      <c r="D420" s="21"/>
      <c r="E420" s="19" t="s">
        <v>426</v>
      </c>
    </row>
  </sheetData>
  <sheetProtection/>
  <mergeCells count="2">
    <mergeCell ref="A1:E1"/>
    <mergeCell ref="A2:E2"/>
  </mergeCells>
  <printOptions horizontalCentered="1"/>
  <pageMargins left="0" right="0" top="0.5" bottom="0" header="0" footer="0"/>
  <pageSetup horizontalDpi="600" verticalDpi="600" orientation="landscape" r:id="rId1"/>
  <rowBreaks count="8" manualBreakCount="8">
    <brk id="48" max="255" man="1"/>
    <brk id="96" max="255" man="1"/>
    <brk id="144" max="255" man="1"/>
    <brk id="192" max="255" man="1"/>
    <brk id="240" max="255" man="1"/>
    <brk id="288" max="255" man="1"/>
    <brk id="336" max="255" man="1"/>
    <brk id="3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2011-06-16T09:48:41Z</cp:lastPrinted>
  <dcterms:created xsi:type="dcterms:W3CDTF">1997-07-03T02:59:50Z</dcterms:created>
  <dcterms:modified xsi:type="dcterms:W3CDTF">2011-06-16T09:49:49Z</dcterms:modified>
  <cp:category/>
  <cp:version/>
  <cp:contentType/>
  <cp:contentStatus/>
</cp:coreProperties>
</file>